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диннадцатиграфка _по шаблон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a01_СС_Титул_pre_rep">'Одиннадцатиграфка _по шаблон'!$A$1:$K$27</definedName>
    <definedName name="a02_СС_Шапка_pre_rep">'Одиннадцатиграфка _по шаблон'!$A$28:$K$28</definedName>
    <definedName name="a06_СС_Лимитированные_pre_rep">'Одиннадцатиграфка _по шаблон'!$A$210:$K$210</definedName>
    <definedName name="a08_СС_ЗаголовокЛимит_pre_rep">'Одиннадцатиграфка _по шаблон'!$A$211:$K$211</definedName>
    <definedName name="a16_О_Лимитированные_pre_rep">'Одиннадцатиграфка _по шаблон'!#REF!</definedName>
    <definedName name="a17_О_Концовка_pre_rep">'Одиннадцатиграфка _по шаблон'!$A$212:$K$220</definedName>
    <definedName name="a23_С_Заголовок_pre_rep">'Одиннадцатиграфка _по шаблон'!#REF!</definedName>
    <definedName name="a24_С_ИтогГрафы_pre_rep">'Одиннадцатиграфка _по шаблон'!$A$173:$K$174</definedName>
    <definedName name="a51_Ст_Строка_pre_rep">'Одиннадцатиграфка _по шаблон'!$A$171:$K$172</definedName>
    <definedName name="a61_ПСт_Подстрока_pre_rep">'Одиннадцатиграфка _по шаблон'!$A$139:$K$140</definedName>
    <definedName name="Excel_BuiltIn_Print_Titles_1">'Одиннадцатиграфка _по шаблон'!$28:$28</definedName>
  </definedNames>
  <calcPr fullCalcOnLoad="1"/>
</workbook>
</file>

<file path=xl/sharedStrings.xml><?xml version="1.0" encoding="utf-8"?>
<sst xmlns="http://schemas.openxmlformats.org/spreadsheetml/2006/main" count="8352" uniqueCount="1306">
  <si>
    <t>Прямые затраты с учетом индекса, руб.</t>
  </si>
  <si>
    <t>Л8</t>
  </si>
  <si>
    <t>Коэффициент к накладным расходам</t>
  </si>
  <si>
    <t>Л9</t>
  </si>
  <si>
    <t>Накладные расходы с учетом индекса, руб.</t>
  </si>
  <si>
    <t>Л10</t>
  </si>
  <si>
    <t>Сметная прибыль с учетом индекса, руб.</t>
  </si>
  <si>
    <t>Л11</t>
  </si>
  <si>
    <t>ИТОГО ПО СМЕТЕ, руб.</t>
  </si>
  <si>
    <t>х1 %</t>
  </si>
  <si>
    <t>Временные здания и сооружения %</t>
  </si>
  <si>
    <t>х1 руб</t>
  </si>
  <si>
    <t>Временные здания и сооружения руб</t>
  </si>
  <si>
    <t>х1 итог</t>
  </si>
  <si>
    <t>Итого с временными зданиями и сооружениями</t>
  </si>
  <si>
    <t>х2 %</t>
  </si>
  <si>
    <t>Зимнее удорожание  %</t>
  </si>
  <si>
    <t>х2 руб</t>
  </si>
  <si>
    <t>Зимнее удорожание руб.</t>
  </si>
  <si>
    <t>х4 %</t>
  </si>
  <si>
    <t>Страхование строительных рисков %</t>
  </si>
  <si>
    <t>х4 руб</t>
  </si>
  <si>
    <t>Страхование строительных рисков руб</t>
  </si>
  <si>
    <t>х5 %</t>
  </si>
  <si>
    <t>Премия за ввод объекта %</t>
  </si>
  <si>
    <t>х5 руб</t>
  </si>
  <si>
    <t>Премия за ввод объекта руб</t>
  </si>
  <si>
    <t>х6 руб</t>
  </si>
  <si>
    <t>Затраты по перевозке работников руб</t>
  </si>
  <si>
    <t>х7 руб</t>
  </si>
  <si>
    <t>Командировочные расходы руб</t>
  </si>
  <si>
    <t>х2 итог</t>
  </si>
  <si>
    <t>ИТОГО</t>
  </si>
  <si>
    <t>х8 %</t>
  </si>
  <si>
    <t>Технический надзор %</t>
  </si>
  <si>
    <t>х8 руб</t>
  </si>
  <si>
    <t>Технический надзор руб</t>
  </si>
  <si>
    <t>Итого</t>
  </si>
  <si>
    <t>х9 %</t>
  </si>
  <si>
    <t>Авторский надзор %</t>
  </si>
  <si>
    <t>х9 руб</t>
  </si>
  <si>
    <t>Авторский надзор руб</t>
  </si>
  <si>
    <t>Итого 1</t>
  </si>
  <si>
    <t>х3 %</t>
  </si>
  <si>
    <t>Непредвиденные расходы  %</t>
  </si>
  <si>
    <t>х3 руб</t>
  </si>
  <si>
    <t>Непредвиденные расходы руб.</t>
  </si>
  <si>
    <t>х3 итог</t>
  </si>
  <si>
    <t>ИТОГ с непредвиденными расходами</t>
  </si>
  <si>
    <t>Л12</t>
  </si>
  <si>
    <t>НДС 18%</t>
  </si>
  <si>
    <t>Л13</t>
  </si>
  <si>
    <t>ИТОГО с НДС</t>
  </si>
  <si>
    <t>Затраты труда машинистов</t>
  </si>
  <si>
    <t>чел.час</t>
  </si>
  <si>
    <t>070148</t>
  </si>
  <si>
    <t>481211</t>
  </si>
  <si>
    <t>Бульдозеры при работе на других видах строительства (кроме водохозяйственного) 59 (80) кВт (л.с.)</t>
  </si>
  <si>
    <t>маш.ч</t>
  </si>
  <si>
    <t>МАШ.Ч</t>
  </si>
  <si>
    <t>1-2.0-73</t>
  </si>
  <si>
    <t>Затраты труда рабочих-строителей (средний разряд 2.0)</t>
  </si>
  <si>
    <t>чел.ч</t>
  </si>
  <si>
    <t>ЧЕЛ.Ч</t>
  </si>
  <si>
    <t>060337</t>
  </si>
  <si>
    <t>481113</t>
  </si>
  <si>
    <t>Экскаваторы одноковшовые дизельные на пневмоколесном ходу при работе на других видах строительства (кроме водохозяйственного) 0,25 м3</t>
  </si>
  <si>
    <t>1-3.0-73</t>
  </si>
  <si>
    <t>Затраты труда рабочих-строителей (средний разряд 3.0)</t>
  </si>
  <si>
    <t>050102</t>
  </si>
  <si>
    <t>364321</t>
  </si>
  <si>
    <t>Компрессоры передвижные с двигателем внутреннего сгорания давлением до 686 кПа (7 ат) 5 м3/мин</t>
  </si>
  <si>
    <t>331101</t>
  </si>
  <si>
    <t>483332</t>
  </si>
  <si>
    <t>Трамбовки пневматические</t>
  </si>
  <si>
    <t>1-1.5-73</t>
  </si>
  <si>
    <t>Затраты труда рабочих-строителей (средний разряд 1.5)</t>
  </si>
  <si>
    <t>310102</t>
  </si>
  <si>
    <t>363121</t>
  </si>
  <si>
    <t>Hасосы для водопонижения и водоотлива 4 кВт</t>
  </si>
  <si>
    <t>408-9080</t>
  </si>
  <si>
    <t>ТССЦ Ульяновской обл.,сб.408,поз.9080</t>
  </si>
  <si>
    <t>Щебень</t>
  </si>
  <si>
    <t>070149</t>
  </si>
  <si>
    <t>481214</t>
  </si>
  <si>
    <t>Бульдозеры при работе на других видах строительства (кроме водохозяйственного) 79 (108) кВт (л.с.)</t>
  </si>
  <si>
    <t>маш.-ч</t>
  </si>
  <si>
    <t>400051</t>
  </si>
  <si>
    <t>451154</t>
  </si>
  <si>
    <t>Автомобили-самосвалы грузоподъемностью до 7 т</t>
  </si>
  <si>
    <t>1-4.3</t>
  </si>
  <si>
    <t>Затраты труда рабочих, разряд работ 4.3</t>
  </si>
  <si>
    <t>чел.-ч</t>
  </si>
  <si>
    <t>400181</t>
  </si>
  <si>
    <t>ЦЭМ сб.40, разд.01, поз.81</t>
  </si>
  <si>
    <t>Прицеп типа ПС-3100 для барабанов полиэтиленовых труб</t>
  </si>
  <si>
    <t>400311</t>
  </si>
  <si>
    <t>452117</t>
  </si>
  <si>
    <t>Спецавтомашины, грузодоподъемность до 8 т, вездеход</t>
  </si>
  <si>
    <t>500-9058-2</t>
  </si>
  <si>
    <t>ФССЦ, сб.500,поз.9058-2</t>
  </si>
  <si>
    <t>Заглушки полиэтиленовые для труб диаметром 110 мм</t>
  </si>
  <si>
    <t>500-9058-1</t>
  </si>
  <si>
    <t>ФССЦ, сб.500,поз.9058-1</t>
  </si>
  <si>
    <t>Заглушки полиэтиленовые для труб диаметром 63 мм</t>
  </si>
  <si>
    <t>1-3.5</t>
  </si>
  <si>
    <t>Затраты труда рабочих, разряд работ 3.5</t>
  </si>
  <si>
    <t>040202</t>
  </si>
  <si>
    <t>344183</t>
  </si>
  <si>
    <t>Агрегаты сварочные передвижные с номинальным сварочным током 250-400 А с дизельным двигателем</t>
  </si>
  <si>
    <t>050101</t>
  </si>
  <si>
    <t>Компрессоры передвижные с двигателем внутреннего сгорания давлением до 686 кПа (7 ат) 2,2 м3/мин</t>
  </si>
  <si>
    <t>150701</t>
  </si>
  <si>
    <t>483553</t>
  </si>
  <si>
    <t>Краны-трубоукладчики грузоподъемностью 6,3 т</t>
  </si>
  <si>
    <t>330301</t>
  </si>
  <si>
    <t>483331</t>
  </si>
  <si>
    <t>Машины шлифовальные электрические</t>
  </si>
  <si>
    <t>340501</t>
  </si>
  <si>
    <t>483327</t>
  </si>
  <si>
    <t>Краскораспылители ручные</t>
  </si>
  <si>
    <t>101-0122</t>
  </si>
  <si>
    <t>ФССЦ, сб.101,поз.0122</t>
  </si>
  <si>
    <t>Гайки шестигранные диаметр резьбы 10 мм</t>
  </si>
  <si>
    <t>101-0838</t>
  </si>
  <si>
    <t>ФССЦ, сб.101,поз.0838</t>
  </si>
  <si>
    <t>Растворители для лакокрасочных материалов Р-4</t>
  </si>
  <si>
    <t>101-1514</t>
  </si>
  <si>
    <t>ФССЦ, сб.101,поз.1514</t>
  </si>
  <si>
    <t>Электроды диаметром 4 мм Э42А</t>
  </si>
  <si>
    <t>101-9412</t>
  </si>
  <si>
    <t>ФССЦ, сб.101,поз.9412</t>
  </si>
  <si>
    <t>Шлифкруги</t>
  </si>
  <si>
    <t>ФССЦ, сб.103,поз.0161</t>
  </si>
  <si>
    <t>113-0026</t>
  </si>
  <si>
    <t>ФССЦ, сб.113,поз.0026</t>
  </si>
  <si>
    <t>Грунтовка ФЛ-03К коричневая</t>
  </si>
  <si>
    <t>113-0077</t>
  </si>
  <si>
    <t>ФССЦ, сб.113,поз.0077</t>
  </si>
  <si>
    <t>Ксилол нефтяной марки А</t>
  </si>
  <si>
    <t>113-0228</t>
  </si>
  <si>
    <t>ФССЦ, сб.113,поз.0228</t>
  </si>
  <si>
    <t>Эмаль ХВ-125 серебристая</t>
  </si>
  <si>
    <t>201-0696</t>
  </si>
  <si>
    <t>ФССЦ, сб.201,поз.0696</t>
  </si>
  <si>
    <t>Газопроводы: опорные части, опоры, кронштейны, подвески, хомуты, седла, тарельчатые компенсаторы, прямолинейные участки, фасонные части дорожного габарита упругодеформированные до железнодорожного габарита</t>
  </si>
  <si>
    <t>1-3.6</t>
  </si>
  <si>
    <t>Затраты труда рабочих, разряд работ 3.6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</si>
  <si>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</si>
  <si>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</si>
  <si>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</si>
  <si>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153701</t>
  </si>
  <si>
    <t>0</t>
  </si>
  <si>
    <t>Полотенце мягкое для труб диаметром до 300 мм</t>
  </si>
  <si>
    <t>ФССЦ, сб.103,поз.9062-3</t>
  </si>
  <si>
    <t>1-3.9-73</t>
  </si>
  <si>
    <t>Затраты труда рабочих-строителей (средний разряд 3.9)</t>
  </si>
  <si>
    <t>030101</t>
  </si>
  <si>
    <t>452712</t>
  </si>
  <si>
    <t>Автопогрузчики 5 т</t>
  </si>
  <si>
    <t>151203</t>
  </si>
  <si>
    <t>483480</t>
  </si>
  <si>
    <t>Машины для очистки и изоляции полимерными лентами труб диаметром 600-800 мм</t>
  </si>
  <si>
    <t>101-1564</t>
  </si>
  <si>
    <t>ТССЦ Ульяновской обл.,сб.101,поз.1564</t>
  </si>
  <si>
    <t>Гидроизол</t>
  </si>
  <si>
    <t>м2</t>
  </si>
  <si>
    <t>101-1597</t>
  </si>
  <si>
    <t>ТССЦ Ульяновской обл.,сб.101,поз.1597</t>
  </si>
  <si>
    <t>Брезент</t>
  </si>
  <si>
    <t>101-1782</t>
  </si>
  <si>
    <t>ТССЦ Ульяновской обл.,сб.101,поз.1782</t>
  </si>
  <si>
    <t>Ткань мешочная</t>
  </si>
  <si>
    <t>10 м2</t>
  </si>
  <si>
    <t>101-9734</t>
  </si>
  <si>
    <t>ТССЦ Ульяновской обл.,сб.101,поз.9734</t>
  </si>
  <si>
    <t>Грунтовка битумная</t>
  </si>
  <si>
    <t>102-0008</t>
  </si>
  <si>
    <t>ТССЦ Ульяновской обл.,сб.102,поз.0008</t>
  </si>
  <si>
    <t>Лесоматериалы круглые хвойных пород для строительства длиной 3-6.5 м, диаметром 14-24 см</t>
  </si>
  <si>
    <t>113-0073</t>
  </si>
  <si>
    <t>ТССЦ Ульяновской обл.,сб.113,поз.0073</t>
  </si>
  <si>
    <t>Клей фенолполивинилацетатный марки БФ-2, БФ-2H, сорт высший</t>
  </si>
  <si>
    <t>548-0020</t>
  </si>
  <si>
    <t>ТССЦ Ульяновской обл.,сб.548,поз.0020</t>
  </si>
  <si>
    <t>Лента поливилхлоридная липкая толщиной 0.4 мм</t>
  </si>
  <si>
    <t>1-3.0</t>
  </si>
  <si>
    <t>Затраты труда рабочих, разряд работ 3</t>
  </si>
  <si>
    <t>201-0689</t>
  </si>
  <si>
    <t>ФССЦ, сб.201,поз.0689</t>
  </si>
  <si>
    <t>Газопроводы, опорные части, опоры, кронштейны, подвески, хомуты, седла, тарельчатые компенсаторы, прямолинейные участки, фасонные части круглого сечения диаметром от 1020 мм до 1600 мм, массой 1 м газопровода свыше 200 до 300 кг</t>
  </si>
  <si>
    <t>1-3.4</t>
  </si>
  <si>
    <t>Затраты труда рабочих, разряд работ 3.4</t>
  </si>
  <si>
    <t>ФССЦ, сб.103,поз.9062-1</t>
  </si>
  <si>
    <t>1-4.0</t>
  </si>
  <si>
    <t>Затраты труда рабочих, разряд работ 4</t>
  </si>
  <si>
    <t>1-5.0</t>
  </si>
  <si>
    <t>Затраты труда рабочих, разряд работ 5</t>
  </si>
  <si>
    <t>392213</t>
  </si>
  <si>
    <t>ЦЭМ сб.39, разд.22, поз.13</t>
  </si>
  <si>
    <t>Аппарт для автоматической сварки полиэтиленовых труб "встык" "PLASTIFUSE" ФИРМЫ "SAURON" или аналагичного типа</t>
  </si>
  <si>
    <t>392255</t>
  </si>
  <si>
    <t>ЦЭМ сб.39, разд.22, поз.55</t>
  </si>
  <si>
    <t>Генератор напряжения "PLUTONARC" фирмы "SAURON" или аналогичного типа</t>
  </si>
  <si>
    <t>040504</t>
  </si>
  <si>
    <t>364500</t>
  </si>
  <si>
    <t>Аппараты для газовой сварки и резки</t>
  </si>
  <si>
    <t>400001</t>
  </si>
  <si>
    <t>451114</t>
  </si>
  <si>
    <t>Автомобили бортовые грузоподъемностью до 5 т</t>
  </si>
  <si>
    <t>101-0324</t>
  </si>
  <si>
    <t>ФССЦ, сб.101,поз.0324</t>
  </si>
  <si>
    <t>Кислород технический газообразный</t>
  </si>
  <si>
    <t>101-1530</t>
  </si>
  <si>
    <t>ФССЦ, сб.101,поз.1530</t>
  </si>
  <si>
    <t>Электроды диаметром 6 мм Э42А</t>
  </si>
  <si>
    <t>300-9232-2</t>
  </si>
  <si>
    <t>ФССЦ, сб.300,поз.9232-2</t>
  </si>
  <si>
    <t>Краны стальные газовые шаровые равнопроходные с ДУ 50 мм</t>
  </si>
  <si>
    <t>535-0022</t>
  </si>
  <si>
    <t>ФССЦ, сб.535,поз.0022</t>
  </si>
  <si>
    <t>Узлы трубопроводов с установкой необходимых деталей из бесшовных труб, сталь 20, диаметром условного прохода 50 мм, толщиной стенки 3,0 мм</t>
  </si>
  <si>
    <t>535-0041</t>
  </si>
  <si>
    <t>ФССЦ, сб.535,поз.0041</t>
  </si>
  <si>
    <t>Узлы трубопроводов с установкой необходимых деталей из бесшовных труб, сталь 20, диаметром условного прохода 100 мм, толщиной стенки 4,0 мм</t>
  </si>
  <si>
    <t>542-0042</t>
  </si>
  <si>
    <t>ФССЦ, сб.542,поз.0042</t>
  </si>
  <si>
    <t>Пропан-бутан, смесь техническая</t>
  </si>
  <si>
    <t>кг</t>
  </si>
  <si>
    <t>392212</t>
  </si>
  <si>
    <t>ЦЭМ сб.39, разд.22, поз.12</t>
  </si>
  <si>
    <t>Аппарат для полуавтоматической сварки полиэтиленовых труб  "встык" "PIPEFUSE"  фирмы "SAURON" или аналогичного типа</t>
  </si>
  <si>
    <t>1-6.0-73</t>
  </si>
  <si>
    <t>Затраты труда рабочих-строителей (средний разряд 6.0)</t>
  </si>
  <si>
    <t>041601</t>
  </si>
  <si>
    <t>427651</t>
  </si>
  <si>
    <t>Аппараты рентгеновские для просвечивания металла толщиной до 30 мм</t>
  </si>
  <si>
    <t>101-9707</t>
  </si>
  <si>
    <t>ТССЦ Ульяновской обл.,сб.101,поз.9707</t>
  </si>
  <si>
    <t>Фотопроявитель</t>
  </si>
  <si>
    <t>л</t>
  </si>
  <si>
    <t>101-9708</t>
  </si>
  <si>
    <t>ТССЦ Ульяновской обл.,сб.101,поз.9708</t>
  </si>
  <si>
    <t>Фотофиксаж</t>
  </si>
  <si>
    <t>1-3.6-73</t>
  </si>
  <si>
    <t>Затраты труда рабочих-строителей (средний разряд 3.6)</t>
  </si>
  <si>
    <t>040102</t>
  </si>
  <si>
    <t>337500</t>
  </si>
  <si>
    <t>Электростанции передвижные 4 кВт</t>
  </si>
  <si>
    <t>042900</t>
  </si>
  <si>
    <t>366536</t>
  </si>
  <si>
    <t>Установки для гидравлических испытаний трубопроводов, давление нагнетания, низкое 0,1 (1) МПа (кгс/см2), высокое 10 (100) МПа (кгс/см2)</t>
  </si>
  <si>
    <t>102-0025</t>
  </si>
  <si>
    <t>ТССЦ Ульяновской обл.,сб.102,поз.0025</t>
  </si>
  <si>
    <t>Пиломатериалы хвойных пород. Бруски обрезные длиной 4-6.5 м, шириной 75-150 мм, толщиной 40-75 мм III сорта</t>
  </si>
  <si>
    <t>103-0671</t>
  </si>
  <si>
    <t>ТССЦ Ульяновской обл.,сб.103,поз.0671</t>
  </si>
  <si>
    <t>Трубы асбестоцементные класса ВТ-6 условный проход 100 мм, внутренний диаметр 104 мм</t>
  </si>
  <si>
    <t>103-0702</t>
  </si>
  <si>
    <t>ТССЦ Ульяновской обл.,сб.103,поз.0702</t>
  </si>
  <si>
    <t>Муфты асбестоцементные САМ-6 к трубам ВТ-6 условный проход труб 100 мм, наружный диаметр муфт 171 мм</t>
  </si>
  <si>
    <t>103-0742</t>
  </si>
  <si>
    <t>ТССЦ Ульяновской обл.,сб.103,поз.0742</t>
  </si>
  <si>
    <t>Кольца резиновые для асбестоцементных муфт САМ</t>
  </si>
  <si>
    <t>402-0004</t>
  </si>
  <si>
    <t>ТССЦ Ульяновской обл.,сб.402,поз.0004</t>
  </si>
  <si>
    <t>Раствор готовый кладочный цементный, марка 100</t>
  </si>
  <si>
    <t>411-0001</t>
  </si>
  <si>
    <t>ТССЦ Ульяновской обл.,сб.411,поз.0001</t>
  </si>
  <si>
    <t>Вода</t>
  </si>
  <si>
    <t>1-5.3-73</t>
  </si>
  <si>
    <t>Затраты труда рабочих-строителей (средний разряд 5.3)</t>
  </si>
  <si>
    <t>041801</t>
  </si>
  <si>
    <t>427612</t>
  </si>
  <si>
    <t>Дефектоскопы ультразвуковые импульсные с толщиной просвечиваемого изделия до 5000 мм</t>
  </si>
  <si>
    <t>101-0331</t>
  </si>
  <si>
    <t>ТССЦ Ульяновской обл.,сб.101,поз.0331</t>
  </si>
  <si>
    <t>Контакт керосиновый</t>
  </si>
  <si>
    <t>392200</t>
  </si>
  <si>
    <t>ЦЭМ сб.39, разд.22, поз.00</t>
  </si>
  <si>
    <t>Сварочный компьютер типа "THERMOPLAST" фирмы"SAURON" или аналогичного типа</t>
  </si>
  <si>
    <t>394100</t>
  </si>
  <si>
    <t>ЦЭМ сб.39, разд.41, поз.00</t>
  </si>
  <si>
    <t>Позиционер-центратор многоцелевой "PROLINE" или аналогичного типа для сборки и сварки полиэтиленовых соединительных деталей с трубой диаметром 32 мм</t>
  </si>
  <si>
    <t>113-0359</t>
  </si>
  <si>
    <t>ФССЦ сб.113, поз.0359</t>
  </si>
  <si>
    <t>Обезжириватель "CAMISOLVE"</t>
  </si>
  <si>
    <t>534-9501-1</t>
  </si>
  <si>
    <t>ФССЦ сб.534, поз.9501-1</t>
  </si>
  <si>
    <t>Муфты полиэтиленовые с закладными электронагревателями для труб диаметром 32 мм</t>
  </si>
  <si>
    <t>534-9502</t>
  </si>
  <si>
    <t>ФССЦ сб.534, поз.9502</t>
  </si>
  <si>
    <t>Детали соединительные из полиэтилена с удлиненными хвостовиками (тройники, отводы, переходники, заглушки)</t>
  </si>
  <si>
    <t>101-1703</t>
  </si>
  <si>
    <t>ТССЦ Ульяновской обл.,сб.101,поз.1703</t>
  </si>
  <si>
    <t>Прокладки резиновые (пластина техническая прессованная)</t>
  </si>
  <si>
    <t>300-0040</t>
  </si>
  <si>
    <t>ТССЦ Ульяновской обл.,сб.300,поз.0040</t>
  </si>
  <si>
    <t>Болты с гайками и шайбами для санитарно-технических работ, диаметром 16 мм</t>
  </si>
  <si>
    <t>300-9122</t>
  </si>
  <si>
    <t>ТССЦ Ульяновской обл.,сб.300,поз.9122</t>
  </si>
  <si>
    <t>Задвижки (или клапаны обратные) стальные водопроводные</t>
  </si>
  <si>
    <t>1-5.0-73</t>
  </si>
  <si>
    <t>Затраты труда рабочих-строителей (средний разряд 5.0)</t>
  </si>
  <si>
    <t>150202</t>
  </si>
  <si>
    <t>Агрегаты сварочные двухпостовые для ручной сварки на тракторе 79 кВт (108 л.с.)</t>
  </si>
  <si>
    <t>101-1513</t>
  </si>
  <si>
    <t>ТССЦ Ульяновской обл.,сб.101,поз.1513</t>
  </si>
  <si>
    <t>Электроды диаметром 4 мм Э42</t>
  </si>
  <si>
    <t>300-9508</t>
  </si>
  <si>
    <t>ТССЦ Ульяновской обл.,сб.300,поз.9508</t>
  </si>
  <si>
    <t>Фланцы стальные плоские</t>
  </si>
  <si>
    <t>1-3.4-73</t>
  </si>
  <si>
    <t>Затраты труда рабочих-строителей (средний разряд 3.4)</t>
  </si>
  <si>
    <t>330302</t>
  </si>
  <si>
    <t>Машины шлифовальные угловые</t>
  </si>
  <si>
    <t>101-1603</t>
  </si>
  <si>
    <t>ТССЦ Ульяновской обл.,сб.101,поз.1603</t>
  </si>
  <si>
    <t>Круг отрезной, тип 14А40-HСТ341-БУ 80 м/с 2 класса размером 200х3.2х32 мм</t>
  </si>
  <si>
    <t>1-3.5-73</t>
  </si>
  <si>
    <t>Затраты труда рабочих-строителей (средний разряд 3.5)</t>
  </si>
  <si>
    <t>081600</t>
  </si>
  <si>
    <t>483400</t>
  </si>
  <si>
    <t>Агрегаты для сварки полиэтиленовых труб</t>
  </si>
  <si>
    <t>300-9490</t>
  </si>
  <si>
    <t>ТССЦ Ульяновской обл.,сб.300,поз.9490</t>
  </si>
  <si>
    <t>Фасонные части</t>
  </si>
  <si>
    <t>394102</t>
  </si>
  <si>
    <t>ЦЭМ сб.39, разд.41, поз.02</t>
  </si>
  <si>
    <t>Позиционер-центратор многоцелевой "PROLINE" или аналогичного типа для сборки и сварки полиэтиленовых соединительных деталей с трубой диаметром 110 мм</t>
  </si>
  <si>
    <t>ФССЦ сб.534, поз.9501-3</t>
  </si>
  <si>
    <t>394101</t>
  </si>
  <si>
    <t>ЦЭМ сб.39, разд.41, поз.01</t>
  </si>
  <si>
    <t>Позиционер-центратор многоцелевой "PROLINE" или аналогичного типа для сборки и сварки полиэтиленовых соединительных деталей с трубой диаметром 63 мм</t>
  </si>
  <si>
    <t>534-9501-2</t>
  </si>
  <si>
    <t>ФССЦ сб.534, поз.9501-2</t>
  </si>
  <si>
    <t>Муфты полиэтиленовые с закладными электронагревателями для труб диаметром 63 мм</t>
  </si>
  <si>
    <t>1-4.5</t>
  </si>
  <si>
    <t>Затраты труда рабочих, разряд работ 4.5</t>
  </si>
  <si>
    <t>ФССЦ сб.534, поз.9503</t>
  </si>
  <si>
    <t>Седелки крановые полиэтиленовые с закладными электронагревателями</t>
  </si>
  <si>
    <t>1-3.3</t>
  </si>
  <si>
    <t>Затраты труда рабочих, разряд работ 3.3</t>
  </si>
  <si>
    <t>1-4.0-73</t>
  </si>
  <si>
    <t>Затраты труда рабочих-строителей (средний разряд 4.0)</t>
  </si>
  <si>
    <t>030303</t>
  </si>
  <si>
    <t>483588</t>
  </si>
  <si>
    <t>Лебедки ручные и рычажные, тяговым усилием 14,72 (1,5) кH (т)</t>
  </si>
  <si>
    <t>101-0782</t>
  </si>
  <si>
    <t>ТССЦ Ульяновской обл.,сб.101,поз.0782</t>
  </si>
  <si>
    <t>Поковки из квадратных заготовок массой 1.8 кг</t>
  </si>
  <si>
    <t>101-0850</t>
  </si>
  <si>
    <t>ТССЦ Ульяновской обл.,сб.101,поз.0850</t>
  </si>
  <si>
    <t>Резина листовая вулканизованная цветная</t>
  </si>
  <si>
    <t>101-0962</t>
  </si>
  <si>
    <t>ТССЦ Ульяновской обл.,сб.101,поз.0962</t>
  </si>
  <si>
    <t>Смазка солидол жировой "Ж"</t>
  </si>
  <si>
    <t>121011</t>
  </si>
  <si>
    <t>482000</t>
  </si>
  <si>
    <t>Котлы битумные передвижные 400 л</t>
  </si>
  <si>
    <t>101-0073</t>
  </si>
  <si>
    <t>ТССЦ Ульяновской обл.,сб.101,поз.0073</t>
  </si>
  <si>
    <t>Битумы нефтяные строительные марки БH-90/10</t>
  </si>
  <si>
    <t>101-0311</t>
  </si>
  <si>
    <t>ТССЦ Ульяновской обл.,сб.101,поз.0311</t>
  </si>
  <si>
    <t>Каболка</t>
  </si>
  <si>
    <t>102-0117</t>
  </si>
  <si>
    <t>ТССЦ Ульяновской обл.,сб.102,поз.0117</t>
  </si>
  <si>
    <t>Пиломатериалы хвойных пород. Доски обрезные длиной 2-3.75 м, шириной 75-150 мм, толщиной 32-40 мм III сорта</t>
  </si>
  <si>
    <t>ФССЦ, сб.103,поз.9062-2</t>
  </si>
  <si>
    <t>103-0155</t>
  </si>
  <si>
    <t>ФССЦ, сб.103,поз.0155</t>
  </si>
  <si>
    <t>Трубы стальные электросварные прямошовные со снятой фаской диаметром от 20 до 377 мм из стали марок БСт2кп-БСт4кп и БСт2пс-БСт4пс наружный диаметр 89 мм толщина стенки 4 мм</t>
  </si>
  <si>
    <t>407-0006</t>
  </si>
  <si>
    <t>ФССЦ, сб.407,поз.0006</t>
  </si>
  <si>
    <t>Глина шамотная</t>
  </si>
  <si>
    <t>543-9100</t>
  </si>
  <si>
    <t>ФССЦ, сб.543,поз.9100</t>
  </si>
  <si>
    <t>Шар резиновый запорный</t>
  </si>
  <si>
    <t>103-0134</t>
  </si>
  <si>
    <t>ФССЦ, сб.103,поз.0134</t>
  </si>
  <si>
    <t>Трубы стальные электросварные прямошовные со снятой фаской диаметром от 20 до 377 мм из стали марок БСт2кп-БСт4кп и БСт2пс-БСт4пс наружный диаметр 40 мм толщина стенки 3 мм</t>
  </si>
  <si>
    <t>101-1529</t>
  </si>
  <si>
    <t>ТССЦ Ульяновской обл.,сб.101,поз.1529</t>
  </si>
  <si>
    <t>Электроды диаметром 6 мм Э42</t>
  </si>
  <si>
    <t>103-1009</t>
  </si>
  <si>
    <t>ТССЦ Ульяновской обл.,сб.103,поз.1009</t>
  </si>
  <si>
    <t>Фасонные стальные сварные части диаметр до 800 мм</t>
  </si>
  <si>
    <t>300-9506</t>
  </si>
  <si>
    <t>ТССЦ Ульяновской обл.,сб.300,поз.9506</t>
  </si>
  <si>
    <t>Фланцы стальные</t>
  </si>
  <si>
    <t>компл.</t>
  </si>
  <si>
    <t>170300</t>
  </si>
  <si>
    <t>483380</t>
  </si>
  <si>
    <t>Машины монтажные для выполнения работ при прокладке и монтаже кабеля на базе автомобиля ГАЗ-66</t>
  </si>
  <si>
    <t>170602</t>
  </si>
  <si>
    <t>483450</t>
  </si>
  <si>
    <t>Транспортеры прицепные кабельные до 7 т ККТ-7</t>
  </si>
  <si>
    <t>030404</t>
  </si>
  <si>
    <t>Лебедки электрические, тяговым усилием до 31,39 (3,2) кH (т)</t>
  </si>
  <si>
    <t>041000</t>
  </si>
  <si>
    <t>344182</t>
  </si>
  <si>
    <t>Преобразователи сварочные с номинальным сварочным током 315-500 А</t>
  </si>
  <si>
    <t>041400</t>
  </si>
  <si>
    <t>344211</t>
  </si>
  <si>
    <t>Печи электрические для сушки сварочных материалов с регулированием температуры в пределах 80-500 гр. С</t>
  </si>
  <si>
    <t>101-0309</t>
  </si>
  <si>
    <t>ФССЦ сб.101, поз.0309</t>
  </si>
  <si>
    <t>Канаты пеньковые пропитанные</t>
  </si>
  <si>
    <t>ФССЦ сб.101, поз.0324</t>
  </si>
  <si>
    <t>101-0797</t>
  </si>
  <si>
    <t>ФССЦ сб.101, поз.0797</t>
  </si>
  <si>
    <t>Катанка горячекатаная в мотках диаметром 6.3-6.5 мм</t>
  </si>
  <si>
    <t>101-1019</t>
  </si>
  <si>
    <t>ФССЦ сб.101, поз.1019</t>
  </si>
  <si>
    <t>Швеллеры N 40, сталь марки Ст0</t>
  </si>
  <si>
    <t>101-1515</t>
  </si>
  <si>
    <t>ФССЦ сб.101, поз.1515</t>
  </si>
  <si>
    <t>Электроды диаметром 4 мм Э46</t>
  </si>
  <si>
    <t>101-1714</t>
  </si>
  <si>
    <t>ФССЦ сб.101, поз.1714</t>
  </si>
  <si>
    <t>Болты строительные с гайками и шайбами</t>
  </si>
  <si>
    <t>101-1805</t>
  </si>
  <si>
    <t>ФССЦ сб.101, поз.1805</t>
  </si>
  <si>
    <t>Гвозди строительные</t>
  </si>
  <si>
    <t>101-9412-2</t>
  </si>
  <si>
    <t>ФССЦ сб.101, поз.9412-2</t>
  </si>
  <si>
    <t>Kруг шлифовальный размером 230х5х22</t>
  </si>
  <si>
    <t>113-0021</t>
  </si>
  <si>
    <t>ФССЦ сб.113, поз.0021</t>
  </si>
  <si>
    <t>Грунтовка ГФ-021 красно-коричневая</t>
  </si>
  <si>
    <t>113-0156</t>
  </si>
  <si>
    <t>ФССЦ сб.113, поз.0156</t>
  </si>
  <si>
    <t>Растворитель марки Р-4</t>
  </si>
  <si>
    <t>201-9002</t>
  </si>
  <si>
    <t>ФССЦ сб.201, поз.9002</t>
  </si>
  <si>
    <t>Конструкции стальные</t>
  </si>
  <si>
    <t>537-0097</t>
  </si>
  <si>
    <t>ФССЦ сб.537, поз.0097</t>
  </si>
  <si>
    <t>Канат двойной свивки типа ТК оцинкованный из проволок марки В, маркировочная группа 1770 н/мм2, диаметром 5.5 мм</t>
  </si>
  <si>
    <t>ФССЦ сб.542, поз.0042</t>
  </si>
  <si>
    <t>1-1.9</t>
  </si>
  <si>
    <t>Затраты труда рабочих, разряд работ 1.9</t>
  </si>
  <si>
    <t>230201</t>
  </si>
  <si>
    <t>742400</t>
  </si>
  <si>
    <t>Буксиры 110 (150) кВт (л.с.)</t>
  </si>
  <si>
    <t>240200</t>
  </si>
  <si>
    <t>344180</t>
  </si>
  <si>
    <t>Водолазные станции на самоходном боте мощностью 110 (150) кВт (л.с.) с компрессором</t>
  </si>
  <si>
    <t>240904</t>
  </si>
  <si>
    <t>Плавучие площадки сборно-разборные грузоподъемностью 29 т</t>
  </si>
  <si>
    <t>ФССЦ сб.101, поз.1782</t>
  </si>
  <si>
    <t>401-0211</t>
  </si>
  <si>
    <t>ФССЦ сб.401, поз.0211</t>
  </si>
  <si>
    <t>Бетон гидротехнический, класс В 30 (М400)</t>
  </si>
  <si>
    <t>ФССЦ, сб.101,поз.1782</t>
  </si>
  <si>
    <t>ФССЦ, сб.401,поз.0211</t>
  </si>
  <si>
    <t>1-2.9-73</t>
  </si>
  <si>
    <t>Затраты труда рабочих-строителей (средний разряд 2.9)</t>
  </si>
  <si>
    <t>160402</t>
  </si>
  <si>
    <t>483120</t>
  </si>
  <si>
    <t>Машины бурильно-крановые на автомобиле глубиной бурения 3,5 м</t>
  </si>
  <si>
    <t>101-1298</t>
  </si>
  <si>
    <t>ТССЦ Ульяновской обл.,сб.101,поз.1298</t>
  </si>
  <si>
    <t>Фольга алюминиевая для технических целей мягкая, рулонная, толщиной 0.1 мм</t>
  </si>
  <si>
    <t>101-9843</t>
  </si>
  <si>
    <t>ТССЦ Ульяновской обл.,сб.101,поз.9843</t>
  </si>
  <si>
    <t>Краски перхлорвиниловые</t>
  </si>
  <si>
    <t>113-0163</t>
  </si>
  <si>
    <t>ТССЦ Ульяновской обл.,сб.113,поз.0163</t>
  </si>
  <si>
    <t>Смола эпоксидная марки ЭД-20</t>
  </si>
  <si>
    <t>113-0341</t>
  </si>
  <si>
    <t>ТССЦ Ульяновской обл.,сб.113,поз.0341</t>
  </si>
  <si>
    <t>Грунтовка ХВ-050 красно-коричневая</t>
  </si>
  <si>
    <t>331301</t>
  </si>
  <si>
    <t>Вентиляторы радиальный общего назначения производительностью 15000 м3/час</t>
  </si>
  <si>
    <t>103-9062</t>
  </si>
  <si>
    <t>ФССЦ, сб.103,поз.9062</t>
  </si>
  <si>
    <t>Трубы стальные электросварные прямошовные</t>
  </si>
  <si>
    <t>300-9022</t>
  </si>
  <si>
    <t>ФССЦ, сб.300,поз.9022</t>
  </si>
  <si>
    <t>Свеча вытяжная</t>
  </si>
  <si>
    <t>534-0010</t>
  </si>
  <si>
    <t>ФССЦ, сб.534,поз.0010</t>
  </si>
  <si>
    <t>Отводы 90 град. с радиусом кривизны R 1.5Ду на Ру менее или 10 МПа (100 кгс/см2), диаметром условного прохода 50 мм, наружным диаметром 57 мм, толщиной стенки 4 мм</t>
  </si>
  <si>
    <t>1-3.8</t>
  </si>
  <si>
    <t>Затраты труда рабочих, разряд работ 3.8</t>
  </si>
  <si>
    <t>111100</t>
  </si>
  <si>
    <t>483382</t>
  </si>
  <si>
    <t>Вибраторы глубинные</t>
  </si>
  <si>
    <t>330206</t>
  </si>
  <si>
    <t>Дрели электрические</t>
  </si>
  <si>
    <t>330900</t>
  </si>
  <si>
    <t>Hожницы листовые кривошипные (гильотиновые)</t>
  </si>
  <si>
    <t>101-0462</t>
  </si>
  <si>
    <t>ФССЦ, сб.101,поз.0462</t>
  </si>
  <si>
    <t>Краски масляные и алкидные цветные, готовые к применению для наружных работ МА-15: зеленая</t>
  </si>
  <si>
    <t>101-1628</t>
  </si>
  <si>
    <t>ФССЦ, сб.101,поз.1628</t>
  </si>
  <si>
    <t>Сталь углеродистая обыкновенного качества, марка стали ВСт3пс5, листовая толщиной 8-20 мм</t>
  </si>
  <si>
    <t>ФССЦ, сб.103,поз.0139</t>
  </si>
  <si>
    <t>ФССЦ, сб.401,поз.0003</t>
  </si>
  <si>
    <t>1-3.1-73</t>
  </si>
  <si>
    <t>Затраты труда рабочих-строителей (средний разряд 3.1)</t>
  </si>
  <si>
    <t>101-0322</t>
  </si>
  <si>
    <t>ТССЦ Ульяновской обл.,сб.101,поз.0322</t>
  </si>
  <si>
    <t>Керосин для технических целей марок КТ-1, КТ-2</t>
  </si>
  <si>
    <t>101-0594</t>
  </si>
  <si>
    <t>ТССЦ Ульяновской обл.,сб.101,поз.0594</t>
  </si>
  <si>
    <t>Мастика битумная кровельная горячая</t>
  </si>
  <si>
    <t>101-1746</t>
  </si>
  <si>
    <t>ТССЦ Ульяновской обл.,сб.101,поз.1746</t>
  </si>
  <si>
    <t>Рубероид кровельный с мелкой посыпкой РМ-350</t>
  </si>
  <si>
    <t>1-4.7-73</t>
  </si>
  <si>
    <t>Затраты труда рабочих-строителей (средний разряд 4.7)</t>
  </si>
  <si>
    <t>030401</t>
  </si>
  <si>
    <t>Лебедки электрические, тяговым усилием до 5,79 (0,59) кH (т)</t>
  </si>
  <si>
    <t>340101</t>
  </si>
  <si>
    <t>483312</t>
  </si>
  <si>
    <t>Агрегаты окрасочные высокого давления для окраски поверхностей конструкций мощностью 1 кВт</t>
  </si>
  <si>
    <t>ТССЦ Ульяновской обл.,сб.113,поз.0021</t>
  </si>
  <si>
    <t>ТССЦ Ульяновской обл.,сб.113,поз.0077</t>
  </si>
  <si>
    <t>1-2.7-73</t>
  </si>
  <si>
    <t>Затраты труда рабочих-строителей (средний разряд 2.7)</t>
  </si>
  <si>
    <t>120202</t>
  </si>
  <si>
    <t>481412</t>
  </si>
  <si>
    <t>Автогрейдеры среднего типа 99 (135) кВт (л.с.)</t>
  </si>
  <si>
    <t>330804</t>
  </si>
  <si>
    <t>Молотки отбойные пневматические</t>
  </si>
  <si>
    <t>010311</t>
  </si>
  <si>
    <t>472240</t>
  </si>
  <si>
    <t>Тракторы на гусеничном ходу при работе на других видах строительства (кроме водохозяйственного) до 59 (80) кВт (л.с.)</t>
  </si>
  <si>
    <t>091400</t>
  </si>
  <si>
    <t>473218</t>
  </si>
  <si>
    <t>Рыхлители прицепные (без трактора)</t>
  </si>
  <si>
    <t>121601</t>
  </si>
  <si>
    <t>482218</t>
  </si>
  <si>
    <t>Машины поливомоечные 6000 л</t>
  </si>
  <si>
    <t>1-2.3-73</t>
  </si>
  <si>
    <t>Затраты труда рабочих-строителей (средний разряд 2.3)</t>
  </si>
  <si>
    <t>120911</t>
  </si>
  <si>
    <t>482411</t>
  </si>
  <si>
    <t>Катки дорожные самоходные на пневмоколесном ходу 30 т</t>
  </si>
  <si>
    <t>1-2.5-73</t>
  </si>
  <si>
    <t>Затраты труда рабочих-строителей (средний разряд 2.5)</t>
  </si>
  <si>
    <t>120906</t>
  </si>
  <si>
    <t>Катки дорожные самоходные гладкие 8 т</t>
  </si>
  <si>
    <t>120907</t>
  </si>
  <si>
    <t>Катки дорожные самоходные гладкие 13 т</t>
  </si>
  <si>
    <t>121803</t>
  </si>
  <si>
    <t>482222</t>
  </si>
  <si>
    <t>Распределители каменной мелочи</t>
  </si>
  <si>
    <t>408-0018</t>
  </si>
  <si>
    <t>ТССЦ Ульяновской обл.,сб.408,поз.0018</t>
  </si>
  <si>
    <t>Щебень из природного камня для строительных работ марка 600, фракция 10-20 мм</t>
  </si>
  <si>
    <t>408-0020</t>
  </si>
  <si>
    <t>ТССЦ Ульяновской обл.,сб.408,поз.0020</t>
  </si>
  <si>
    <t>Щебень из природного камня для строительных работ марка 600, фракция 40-70 мм</t>
  </si>
  <si>
    <t>120500</t>
  </si>
  <si>
    <t>482210</t>
  </si>
  <si>
    <t>Гудронаторы ручные</t>
  </si>
  <si>
    <t>122000</t>
  </si>
  <si>
    <t>482213</t>
  </si>
  <si>
    <t>Укладчики асфальтобетона</t>
  </si>
  <si>
    <t>101-1555</t>
  </si>
  <si>
    <t>ТССЦ Ульяновской обл.,сб.101,поз.1555</t>
  </si>
  <si>
    <t>Битумы нефтяные дорожные марки БHД-60/90, БHД-90/130 высший сорт</t>
  </si>
  <si>
    <t>410-9010</t>
  </si>
  <si>
    <t>ТССЦ Ульяновской обл.,сб.410,поз.9010</t>
  </si>
  <si>
    <t>Смесь асфальтобетонная</t>
  </si>
  <si>
    <t>г. Барыш Ульяновской области</t>
  </si>
  <si>
    <t>(наименование стройки)</t>
  </si>
  <si>
    <t xml:space="preserve">Смета в сумме </t>
  </si>
  <si>
    <t>тыс.руб</t>
  </si>
  <si>
    <t>Согласована</t>
  </si>
  <si>
    <t>Утверждена</t>
  </si>
  <si>
    <t>Начальник управления ЖКХ, градостроительств</t>
  </si>
  <si>
    <t>М.А. Западнов</t>
  </si>
  <si>
    <t>Глава муниципального образования «г.Барыш»</t>
  </si>
  <si>
    <t>С.В. Кочетков</t>
  </si>
  <si>
    <t>(должность ФИО)</t>
  </si>
  <si>
    <t>"20" февраля 2008 г.</t>
  </si>
  <si>
    <t>ЛОКАЛЬНАЯ СМЕТА № 9</t>
  </si>
  <si>
    <t>(локальный сметный расчет)</t>
  </si>
  <si>
    <t>на</t>
  </si>
  <si>
    <t>Газопровод низкого давления от ШРП № 5</t>
  </si>
  <si>
    <t>(наименование работ и затрат, наименование объекта)</t>
  </si>
  <si>
    <t>Составлена в ценах</t>
  </si>
  <si>
    <t>1 кв. 2008 г.</t>
  </si>
  <si>
    <t>№ 
п/п</t>
  </si>
  <si>
    <t>Шифр и № позиции норматива</t>
  </si>
  <si>
    <t>Наименование работ и затрат, единица измерения</t>
  </si>
  <si>
    <t>Кол-во</t>
  </si>
  <si>
    <t>Стоимость единицы, руб</t>
  </si>
  <si>
    <t>Общая стоимость, руб.</t>
  </si>
  <si>
    <t>Затраты труда рабочих, чел-ч</t>
  </si>
  <si>
    <t>всего</t>
  </si>
  <si>
    <t>Эксплуатации</t>
  </si>
  <si>
    <t>Всего</t>
  </si>
  <si>
    <t>Основной зарплаты</t>
  </si>
  <si>
    <t>не занятых обслуживанием</t>
  </si>
  <si>
    <t>машин</t>
  </si>
  <si>
    <t>Основной</t>
  </si>
  <si>
    <t>в том чиле</t>
  </si>
  <si>
    <t>обслуживающих машины</t>
  </si>
  <si>
    <t>зарплаты</t>
  </si>
  <si>
    <t>на единицу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</si>
  <si>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</si>
  <si>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</si>
  <si>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</si>
  <si>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</si>
  <si>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</si>
  <si>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</si>
  <si>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</si>
  <si>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</si>
  <si>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</si>
  <si>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</si>
  <si>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</si>
  <si>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</si>
  <si>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</si>
  <si>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</si>
  <si>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</si>
  <si>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</si>
  <si>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</si>
  <si>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</si>
  <si>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</si>
  <si>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</si>
  <si>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</si>
  <si>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</si>
  <si>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</si>
  <si>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</si>
  <si>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</si>
  <si>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</si>
  <si>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</si>
  <si>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</si>
  <si>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</si>
  <si>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</si>
  <si>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</si>
  <si>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</si>
  <si>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</si>
  <si>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</si>
  <si>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</si>
  <si>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</si>
  <si>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</si>
  <si>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</si>
  <si>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</si>
  <si>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</si>
  <si>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</si>
  <si>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</si>
  <si>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</si>
  <si>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</si>
  <si>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</si>
  <si>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</si>
  <si>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</si>
  <si>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</si>
  <si>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</si>
  <si>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</si>
  <si>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</si>
  <si>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</si>
  <si>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</si>
  <si>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</si>
  <si>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</si>
  <si>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</si>
  <si>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</si>
  <si>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</si>
  <si>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</si>
  <si>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</si>
  <si>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</si>
  <si>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</si>
  <si>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</si>
  <si>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</si>
  <si>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</si>
  <si>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</si>
  <si>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</si>
  <si>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Итого по локальной смете</t>
  </si>
  <si>
    <t>Составил</t>
  </si>
  <si>
    <t>[должность, подпись (инициалы, фамилия)]</t>
  </si>
  <si>
    <t>Проверил</t>
  </si>
  <si>
    <t>Smeta.ru  (495) 974-1589</t>
  </si>
  <si>
    <t>_PS_</t>
  </si>
  <si>
    <t>Smeta.ru</t>
  </si>
  <si>
    <t>ООО "Симбирскгазификация"  Доп. раб. место  FStS-0028940</t>
  </si>
  <si>
    <t>Новый объект</t>
  </si>
  <si>
    <t>003-7-02-01 Изм. Газопровод низ. давления(Р=0,003 МПа) от ШРП № 5</t>
  </si>
  <si>
    <t>Сметные нормы списания</t>
  </si>
  <si>
    <t>Коды ценников</t>
  </si>
  <si>
    <t>Типовой расчёт для норм 2001 года  МДС 81.33-2004 и МДС 81.25-99 без параметров</t>
  </si>
  <si>
    <t>ФЕР</t>
  </si>
  <si>
    <t>Новая локальная смета</t>
  </si>
  <si>
    <t>Газопровод среднего давления(Р=0,3 МПа)</t>
  </si>
  <si>
    <t>{79243D4A-DD3B-4331-9EAC-ACE6CEDD10D2}</t>
  </si>
  <si>
    <t>РЕКУЛЬТИВАЦИЯ</t>
  </si>
  <si>
    <t>1</t>
  </si>
  <si>
    <t>01-01-030-1</t>
  </si>
  <si>
    <t>Снятие растительного слоя</t>
  </si>
  <si>
    <t>1000 м3</t>
  </si>
  <si>
    <t>ТЕР Ульяновской обл.сб.01,гл.01,табл.030,поз.1</t>
  </si>
  <si>
    <t>1000 м3 грунта</t>
  </si>
  <si>
    <t>Общестроительные работы</t>
  </si>
  <si>
    <t>Земляные работы, выполняемые  механизированным способом</t>
  </si>
  <si>
    <t>1-1</t>
  </si>
  <si>
    <t>01. Разработка грунта с перемещением.</t>
  </si>
  <si>
    <t>2</t>
  </si>
  <si>
    <t>Восстановление растительного слоя</t>
  </si>
  <si>
    <t>)*0,85</t>
  </si>
  <si>
    <t>СТРОИТЕЛЬНЫЕ РАБОТЫ</t>
  </si>
  <si>
    <t>3</t>
  </si>
  <si>
    <t>01-01-004-4</t>
  </si>
  <si>
    <t>Разработка грунта в отвал экскаваторами "драглайн" или "обратная лопата" с ковшом вместимостью 0,25 м3, группа грунтов 1</t>
  </si>
  <si>
    <t>ТЕР Ульяновской обл.сб.01,гл.01,табл.004,поз.4</t>
  </si>
  <si>
    <t>01. Разработка грунта навымет. 02. Устройство и содержание водоотводных канав или ограждающих валиков. 03. Вспомогательные работы, связанные с перемещением экскаватора из забоя в забой.</t>
  </si>
  <si>
    <t>4</t>
  </si>
  <si>
    <t>01-02-057-1</t>
  </si>
  <si>
    <t>Разработка грунта вручную в траншеях глубиной до 2 м без креплений с откосами, группа грунтов 1</t>
  </si>
  <si>
    <t>100 м3</t>
  </si>
  <si>
    <t>ТЕР Ульяновской обл.сб.01,гл.02,табл.057,поз.1</t>
  </si>
  <si>
    <t>*1,21</t>
  </si>
  <si>
    <t>100 м3 грунта</t>
  </si>
  <si>
    <t>Земляные работы, выполняемые ручным способом</t>
  </si>
  <si>
    <t>1-2</t>
  </si>
  <si>
    <t>01. Разработка грунта с выбрасыванием на бровку. 02. Зачистка дна и поверхности стенок. 03. Откидка грунта от бровки.</t>
  </si>
  <si>
    <t>5</t>
  </si>
  <si>
    <t>*1,15</t>
  </si>
  <si>
    <t>Поправка: 00_МДС_35_прил.1_т.1_п.6  Наименование:  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</si>
  <si>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)*1,1</t>
  </si>
  <si>
    <t>Разработка грунта вручную в траншеях глубиной до 2 м без креплений с откосами, группа грунтов 1 Доработка</t>
  </si>
  <si>
    <t>)*1,32</t>
  </si>
  <si>
    <t>)*1,38</t>
  </si>
  <si>
    <t>01-01-004-5</t>
  </si>
  <si>
    <t>Разработка грунта в отвал экскаваторами "драглайн" или "обратная лопата" с ковшом вместимостью 0,25 м3, группа грунтов 2</t>
  </si>
  <si>
    <t>ТЕР Ульяновской обл.сб.01,гл.01,табл.004,поз.5</t>
  </si>
  <si>
    <t>01-02-057-2</t>
  </si>
  <si>
    <t>Разработка грунта вручную в траншеях глубиной до 2 м без креплений с откосами, группа грунтов 2</t>
  </si>
  <si>
    <t>ТЕР Ульяновской обл.сб.01,гл.02,табл.057,поз.2</t>
  </si>
  <si>
    <t>*1,38</t>
  </si>
  <si>
    <t>)*1,15</t>
  </si>
  <si>
    <t>01-01-033-1</t>
  </si>
  <si>
    <t>Засыпка траншей и котлованов с перемещением грунта до 5 м бульдозерами мощностью 59 (80) кВт (л.с.), 1 группа грунтов</t>
  </si>
  <si>
    <t>ТЕР Ульяновской обл.сб.01,гл.01,табл.033,поз.1</t>
  </si>
  <si>
    <t>01. Перемещение грунта с засыпкой траншей и котлованов.</t>
  </si>
  <si>
    <t>13,1</t>
  </si>
  <si>
    <t>408-0122</t>
  </si>
  <si>
    <t>Песок природный для строительных работ средний</t>
  </si>
  <si>
    <t>м3</t>
  </si>
  <si>
    <t>ТССЦ Ульяновской обл.,сб.408,поз.0122</t>
  </si>
  <si>
    <t>Материалы</t>
  </si>
  <si>
    <t>Материалы, изделия и конструкции</t>
  </si>
  <si>
    <t>материалы</t>
  </si>
  <si>
    <t>13,2</t>
  </si>
  <si>
    <t>408-0121</t>
  </si>
  <si>
    <t>Песок природный для строительных работ повышенной крупности и крупный</t>
  </si>
  <si>
    <t>ТССЦ Ульяновской обл.,сб.408,поз.0121</t>
  </si>
  <si>
    <t>01-02-005-1</t>
  </si>
  <si>
    <t>Уплотнение грунта пневматическими трамбовками, группа грунтов 1, 2</t>
  </si>
  <si>
    <t>ТЕР Ульяновской обл.сб.01,гл.02,табл.005,поз.1</t>
  </si>
  <si>
    <t>100 м3 уплотненного грунта</t>
  </si>
  <si>
    <t>01. Уплотнение грунта.</t>
  </si>
  <si>
    <t>01-02-061-1</t>
  </si>
  <si>
    <t>Засыпка вручную траншей, пазух котлованов и ям, группа грунтов 1</t>
  </si>
  <si>
    <t>ТЕР Ульяновской обл.сб.01,гл.02,табл.061,поз.1</t>
  </si>
  <si>
    <t>01. Засыпка ранее выброшенным грунтом с разбивкой комьев и трамбованием. 02. Поливка водой при необходимости.</t>
  </si>
  <si>
    <t>01-02-068-1</t>
  </si>
  <si>
    <t>Водоотлив из траншей</t>
  </si>
  <si>
    <t>ТЕР Ульяновской обл.сб.01,гл.02,табл.068,поз.1</t>
  </si>
  <si>
    <t>100 м3 мокрого грунта</t>
  </si>
  <si>
    <t>Земляные работы,  выполняемые по другим видам работ (подгототовительным, сопутствутствующим, укрепительным)</t>
  </si>
  <si>
    <t>1-4</t>
  </si>
  <si>
    <t>01. Водоотлив из котлованов площадью до 30 м2. 02. Водоотлив из траншей шириной по дну до 2 м для ленточных фун-даментов под здания и сооружения, а также для внутризаводских и дворовых (внутриквартальных) коммуникаций.</t>
  </si>
  <si>
    <t>01-01-014-4</t>
  </si>
  <si>
    <t>Разработка грунта с погрузкой на автомобили-самосвалы экскаваторами с ковшом вместимостью 0,25 м3, группа грунтов 1</t>
  </si>
  <si>
    <t>ТЕР Ульяновской обл.сб.01,гл.01,табл.014,поз.4</t>
  </si>
  <si>
    <t>01. Разработка грунта экскаваторами с погрузкой на автомобили-самосвалы. 02. Планировка поверхности забоя и земляного полотна забойной дороги бульдозером. 03. Содержание забойной дороги. 04. Вспомогательные работы, вы-полняемые вручную, связанные с устройством водоотводных канав или ограждающих валиков, с переходом экскава-тора с одного места работы на другое и из забоя в забой и т. д.</t>
  </si>
  <si>
    <t>т311-1005</t>
  </si>
  <si>
    <t>Перевозка груза 1 класса до  5 км</t>
  </si>
  <si>
    <t>т</t>
  </si>
  <si>
    <t>ТЕРт Ульяновской обл., сб.311,поз.1005</t>
  </si>
  <si>
    <t>Перевозка, тара и упаковка</t>
  </si>
  <si>
    <t>Перевозка грузов автомобильным транспортом</t>
  </si>
  <si>
    <t>авто</t>
  </si>
  <si>
    <t>01-01-016-1</t>
  </si>
  <si>
    <t>Работа на отвале, группа грунтов 1</t>
  </si>
  <si>
    <t>ТЕР Ульяновской обл.сб.01,гл.01,табл.016,поз.1</t>
  </si>
  <si>
    <t>01. Перемещение и разравнивание выгруженного грунта из автомобилей-самосвалов. 02. Содержание проездов на отвале. 03. Очистка кузовов автомобилей-самосвалов при их выгрузке.</t>
  </si>
  <si>
    <t>24-02-032-2</t>
  </si>
  <si>
    <t>Укладка газопроводов из полиэтиленовых труб в траншею с подвижного барабана, диаметр газопровода 110 мм</t>
  </si>
  <si>
    <t>400 м укладываемой трубы</t>
  </si>
  <si>
    <t>ФЕР, сб.24,гл.02,табл.032,поз.2</t>
  </si>
  <si>
    <t>)*0,95</t>
  </si>
  <si>
    <t>)*1,21</t>
  </si>
  <si>
    <t>)*1,00</t>
  </si>
  <si>
    <t>Наружные сети водопровода, канализации, теплоснабжения, газопровода</t>
  </si>
  <si>
    <t>01. Установка тянущей головки, якорение конца трубы для размотки. 02. Разматывание полиэтиленовой трубы с подвижного барабана и укладка ее в траншею. 03. Демонтаж тянущей головки и герметизация концов протянутой трубы с помощью инвентарных заглушек.</t>
  </si>
  <si>
    <t>530-0048</t>
  </si>
  <si>
    <t>Трубы напорные из полиэтилена низкого давления среднего типа, наружным диаметром 110 мм</t>
  </si>
  <si>
    <t>10 м</t>
  </si>
  <si>
    <t>ФССЦ, сб.530,поз.0048</t>
  </si>
  <si>
    <t>530-0072</t>
  </si>
  <si>
    <t>Трубы напорные из полиэтилена низкого давления тяжелого типа, наружным диаметром 110 мм</t>
  </si>
  <si>
    <t>ФССЦ, сб.530,поз.0072</t>
  </si>
  <si>
    <t>24-02-032-1</t>
  </si>
  <si>
    <t>Укладка газопроводов из полиэтиленовых труб в траншею с подвижного барабана, диаметр газопровода 63 мм</t>
  </si>
  <si>
    <t>ФЕР, сб.24,гл.02,табл.032,поз.1</t>
  </si>
  <si>
    <t>)*1</t>
  </si>
  <si>
    <t>530-0045</t>
  </si>
  <si>
    <t>Трубы напорные из полиэтилена низкого давления среднего типа, наружным диаметром 63 мм</t>
  </si>
  <si>
    <t>ФССЦ, сб.530,поз.0045</t>
  </si>
  <si>
    <t>530-0069</t>
  </si>
  <si>
    <t>Трубы напорные из полиэтилена низкого давления тяжелого типа, наружным диаметром 63 мм</t>
  </si>
  <si>
    <t>ФССЦ, сб.530,поз.0069</t>
  </si>
  <si>
    <t>24-02-041-4</t>
  </si>
  <si>
    <t>Надземная прокладка стальных газопроводов на металлических опорах, условный диаметр газопровода 100 мм</t>
  </si>
  <si>
    <t>100 м газопровода</t>
  </si>
  <si>
    <t>ФЕР, сб.24,гл.02,табл.041,поз.4</t>
  </si>
  <si>
    <t>01. Сборка стыков плетей газопровода. 02. Сварка стыков труб. 03. Грунтование и окрашивание поверхности труб. 04. Укладка плетей газопровода на опоры.</t>
  </si>
  <si>
    <t>28,1</t>
  </si>
  <si>
    <t>103-0161</t>
  </si>
  <si>
    <t>Трубы стальные электросварные прямошовные со снятой фаской диаметром от 20 до 377 мм из стали марок БСт2кп-БСт4кп и БСт2пс-БСт4пс наружный диаметр 108 мм толщина стенки 4 мм</t>
  </si>
  <si>
    <t>м</t>
  </si>
  <si>
    <t>ТССЦ Ульяновской обл.,сб.103,поз.0161</t>
  </si>
  <si>
    <t>24-02-030-3</t>
  </si>
  <si>
    <t>Укладка в траншею изолированных стальных газопроводов условным диаметром до 100 мм</t>
  </si>
  <si>
    <t>100 м трубопровода</t>
  </si>
  <si>
    <t>ФЕР, сб.24,гл.02,табл.030,поз.3</t>
  </si>
  <si>
    <t>01. Укладка одиночных труб длиной 10 м в траншею с распорами (на основание). 02. Сварка одиночных изолированных труб.</t>
  </si>
  <si>
    <t>103-9062-3</t>
  </si>
  <si>
    <t>ТРУБЫ ИЗОЛИР, 2-СЛ, ПОКРЫТИЕМ ИЗ ЭКСТРУДИР, ПОЛИЭТ, "СЭВИЛЕН", D/У 108 ММ, Т/СТЕНКИ 4,0 ММ</t>
  </si>
  <si>
    <t>000-103-9062-3</t>
  </si>
  <si>
    <t>22-02-010-3</t>
  </si>
  <si>
    <t>Hанесение весьма усиленной антикоррозионной изоляции полимерными липкими лентами стальных трубопроводов диаметром 100 мм</t>
  </si>
  <si>
    <t>км</t>
  </si>
  <si>
    <t>ТЕР Ульяновской обл.сб.22,гл.02,табл.010,поз.3</t>
  </si>
  <si>
    <t>1 км трубопровода</t>
  </si>
  <si>
    <t>01. Очистка изолируемой поверхности.  02. Покрытие грунтовкой.  03. Обмотка полимерными липкими лентами в три слоя.  04. Наружная обертка рулонными материалами.</t>
  </si>
  <si>
    <t>24-02-041-1</t>
  </si>
  <si>
    <t>Надземная прокладка стальных газопроводов на металлических опорах, условный диаметр газопровода 50 мм</t>
  </si>
  <si>
    <t>ФЕР, сб.24,гл.02,табл.041,поз.1</t>
  </si>
  <si>
    <t>103-0136</t>
  </si>
  <si>
    <t>Трубы стальные электросварные прямошовные со снятой фаской диаметром от 20 до 377 мм из стали марок БСт2кп-БСт4кп и БСт2пс-БСт4пс наружный диаметр 48 мм толщина стенки 3 мм</t>
  </si>
  <si>
    <t>ФССЦ, сб.103,поз.0136</t>
  </si>
  <si>
    <t>24-02-030-1</t>
  </si>
  <si>
    <t>Укладка в траншею изолированных стальных газопроводов условным диаметром до 50 мм</t>
  </si>
  <si>
    <t>ФЕР, сб.24,гл.02,табл.030,поз.1</t>
  </si>
  <si>
    <t>103-9062-1</t>
  </si>
  <si>
    <t>ТРУБЫ ИЗОЛИР, 2-СЛ, ПОКРЫТИЕМ ИЗ ЭКСТРУДИР, ПОЛИЭТ, "СЭВИЛЕН", D/У 57 ММ, Т/СТЕНКИ 3,5 ММ</t>
  </si>
  <si>
    <t>000-103-9062-1</t>
  </si>
  <si>
    <t>103-0138</t>
  </si>
  <si>
    <t>Трубы стальные электросварные прямошовные со снятой фаской диаметром от 20 до 377 мм из стали марок БСт2кп-БСт4кп и БСт2пс-БСт4пс наружный диаметр 57 мм толщина стенки 3 мм</t>
  </si>
  <si>
    <t>ТССЦ Ульяновской обл.,сб.103,поз.0138</t>
  </si>
  <si>
    <t>22-02-010-1</t>
  </si>
  <si>
    <t>Hанесение весьма усиленной антикоррозионной изоляции полимерными липкими лентами стальных трубопроводов диаметром 50 мм</t>
  </si>
  <si>
    <t>ТЕР Ульяновской обл.сб.22,гл.02,табл.010,поз.1</t>
  </si>
  <si>
    <t>24-02-120-1</t>
  </si>
  <si>
    <t>Очистка полости трубопровода продувкой воздухом, условный диаметр газопровода до 50 мм</t>
  </si>
  <si>
    <t>ФЕР, сб.24,гл.02,табл.120,поз.1</t>
  </si>
  <si>
    <t>01. Закачка воздуха в ресивер до давления 0,3 МПа (3,0 кг/см2). 02. Переключение запорной арматуры инвентарного узла подключения компрессора для очистки и испытания. 03. Очистка полости продувкой.</t>
  </si>
  <si>
    <t>24-02-120-2</t>
  </si>
  <si>
    <t>Очистка полости трубопровода продувкой воздухом, условный диаметр газопровода до 100 мм</t>
  </si>
  <si>
    <t>ФЕР, сб.24,гл.02,табл.120,поз.2</t>
  </si>
  <si>
    <t>24-02-001-10</t>
  </si>
  <si>
    <t>Сварка "встык" полиэтиленовых труб нагревательным элементом при автоматическом управлении процессом сварки, диаметр трубы 110 мм</t>
  </si>
  <si>
    <t>1 соединение</t>
  </si>
  <si>
    <t>ФЕР,сб.24,гл.02,табл.001,поз.10</t>
  </si>
  <si>
    <t>01. Подготовка и настройка сварочного аппарата. 02. Ликвидация овальности труб. 03. Установка центратора и фиксации труб. 04. Обработка торцов труб с помощью электрического дискового торцевателя. 05. Контрольное сведение отторцованных труб, разведение свариваемых отрезков и установка нагревательного элемента  (зеркала) между торцами труб. 06. Прогрев торцов труб и сжатие их с помощью гидравлической системы. 07. Охлаждение соединения после сварки. 08. Снятие центратора.</t>
  </si>
  <si>
    <t>24-02-001-9</t>
  </si>
  <si>
    <t>Сварка "встык" полиэтиленовых труб нагревательным элементом при автоматическом управлении процессом сварки, диаметр трубы 63 мм</t>
  </si>
  <si>
    <t>ФЕР,сб.24,гл.02,табл.001,поз.9</t>
  </si>
  <si>
    <t>24-02-121-2</t>
  </si>
  <si>
    <t>Монтаж инвентарного узла для очистки и испытания газопровода, условный диаметр газопровода до 100 мм</t>
  </si>
  <si>
    <t>1 УЗЕЛ</t>
  </si>
  <si>
    <t>ФЕР, сб.24,гл.02,табл.121,поз.2</t>
  </si>
  <si>
    <t>01. Вырезка катушки из газопровода для подключения инвентарного узла. 02. Установка инвентарного узла.03. Вырезка инвентарного узла после испытания газопровода. 04. Изготовление и установка катушки.</t>
  </si>
  <si>
    <t>24-02-122-1</t>
  </si>
  <si>
    <t>Подъем давления при испытании воздухом газопроводов низкого и среднего давления (до 0,3 МПа) условным диаметром до 50 мм</t>
  </si>
  <si>
    <t>ФЕР, сб.24,гл.02,табл.122,поз.1</t>
  </si>
  <si>
    <t>01. Подъем давления в газопроводе.</t>
  </si>
  <si>
    <t>24-02-122-2</t>
  </si>
  <si>
    <t>Подъем давления при испытании воздухом газопроводов низкого и среднего давления (до 0,3 МПа) условным диаметром до 100 мм</t>
  </si>
  <si>
    <t>ФЕР, сб.24,гл.02,табл.122,поз.2</t>
  </si>
  <si>
    <t>24-02-124-1</t>
  </si>
  <si>
    <t>Выдержка под давлением до 0,6 МПа при испытании на прочность и герметичность газопроводов условным диаметром 50-300 мм</t>
  </si>
  <si>
    <t>1 участок испытания газопровода</t>
  </si>
  <si>
    <t>ФЕР, сб.24,гл.02,табл.124,поз.1</t>
  </si>
  <si>
    <t>01. Выдержка газопровода под давлением до 0,6 МПа при испытании на прочность, на герметичность. 02. Осмотр стыков газопровода.</t>
  </si>
  <si>
    <t>24-02-001-5</t>
  </si>
  <si>
    <t>Сварка "встык" полиэтиленовых труб нагревательным элементом при полуавтоматическом управлении процессом сварки, диаметр трубы 63 мм</t>
  </si>
  <si>
    <t>ФЕР, сб.24,гл.02,табл.001,поз.5</t>
  </si>
  <si>
    <t>24-02-001-6</t>
  </si>
  <si>
    <t>Сварка "встык" полиэтиленовых труб нагревательным элементом при полуавтоматическом управлении процессом сварки, диаметр трубы 110 мм</t>
  </si>
  <si>
    <t>ФЕР, сб.24,гл.02,табл.001,поз.6</t>
  </si>
  <si>
    <t>09-05-005-1</t>
  </si>
  <si>
    <t>Контроль качества сварных соединений рентгеновскими лучами толщиной металла до 5 мм</t>
  </si>
  <si>
    <t>ТЕР Ульяновской обл.сб.09,гл.05,табл.005,поз.1</t>
  </si>
  <si>
    <t>Металлические конструкции</t>
  </si>
  <si>
    <t>01. Проверка качества сварных соединений рентгеновскими и гамма-лучами.</t>
  </si>
  <si>
    <t>101-9705</t>
  </si>
  <si>
    <t>Пленка радиографическая</t>
  </si>
  <si>
    <t>дм2</t>
  </si>
  <si>
    <t>ТССЦ Ульяновской обл.,сб.101,поз.9705</t>
  </si>
  <si>
    <t>22-01-001-1</t>
  </si>
  <si>
    <t>Укладка асбестоцементных водопроводных труб с соединением при помощи асбестоцементных муфт диаметром 100 мм</t>
  </si>
  <si>
    <t>ТЕР Ульяновской обл.сб.22,гл.01,табл.001,поз.1</t>
  </si>
  <si>
    <t>01. Опускание и укладка труб.  02. Установка резиновых колец и натягивание муфт с заделкой цементным раствором.  03. Гидравлическое испытание с устройством и разборкой временных упоров.  01. Опускание и укладка труб.  02. Установка резиновых колец и натягивание муфт с заделкой цементным раствором.  03. Гидравлическое испытание с устройством и разборкой временных упоров.</t>
  </si>
  <si>
    <t>09-05-004-1</t>
  </si>
  <si>
    <t>Ультразвуковой контроль качества сварных соединений положение шва нижнее и вертикальное толщиной металла до 10 мм</t>
  </si>
  <si>
    <t>ТЕР Ульяновской обл.сб.09,гл.05,табл.004,поз.1</t>
  </si>
  <si>
    <t>1 м шва</t>
  </si>
  <si>
    <t>01. Проверка качества сварных соединений.</t>
  </si>
  <si>
    <t>24-02-005-1</t>
  </si>
  <si>
    <t>Установка ИФС на газопроводе из полиэтиленовых труб в горизонтальной плоскости, диаметр отвода 32 мм</t>
  </si>
  <si>
    <t>1 ШТ</t>
  </si>
  <si>
    <t>ФЕР,сб.24,гл.02,табл.005,поз.1</t>
  </si>
  <si>
    <t>01. Разметка места установки отвода. 02. Ликвидация овальности труб (нормы 2-5). 03. Зачистка и разметка концов труб и отвода. 04. Обезжиривание места контакта и установка детали на трубу. 05. Центровка отвода с помощью позиционера-центратора. 06. Обезжиривание и установка муфт на стыки. 07. Процесс сварки. 08. Охлаждение соединения после сварки. 09. Снятие позиционера.</t>
  </si>
  <si>
    <t>54,1</t>
  </si>
  <si>
    <t>прайс</t>
  </si>
  <si>
    <t>ИФС  Д=100 мм</t>
  </si>
  <si>
    <t>ШТ</t>
  </si>
  <si>
    <t>=298,54</t>
  </si>
  <si>
    <t>Прочие работы</t>
  </si>
  <si>
    <t>прочие</t>
  </si>
  <si>
    <t>22-03-007-2</t>
  </si>
  <si>
    <t>Установка задвижек или клапанов обратных стальных диаметром 100 мм</t>
  </si>
  <si>
    <t>шт.</t>
  </si>
  <si>
    <t>ТЕР Ульяновской обл.сб.22,гл.03,табл.007,поз.2</t>
  </si>
  <si>
    <t>1 задвижка</t>
  </si>
  <si>
    <t>01. Опускание и установка задвижек (или клапанов обратных) на готовое основание.  02. Соединение фланцев с установкой болтов и прокладок.  03. Выверка по заданной отметке.</t>
  </si>
  <si>
    <t>55,1</t>
  </si>
  <si>
    <t>Кран шаровый газовый 11с67п Д=100 мм</t>
  </si>
  <si>
    <t>=997,01</t>
  </si>
  <si>
    <t>22-03-014-3</t>
  </si>
  <si>
    <t>Приварка фланцев к стальным трубопроводам диаметром 100 мм</t>
  </si>
  <si>
    <t>ТЕР Ульяновской обл.сб.22,гл.03,табл.014,поз.3</t>
  </si>
  <si>
    <t>1 фланец</t>
  </si>
  <si>
    <t>01. Насадка фланцев на концы труб.  02. Приварка фланцев.</t>
  </si>
  <si>
    <t>56,1</t>
  </si>
  <si>
    <t>300-0935</t>
  </si>
  <si>
    <t>Фланцы стальные плоские приварные из стали ВСт3сп2, ВСт3сп3; давлением 0.1 и 0.25 МПа (1 и 2.5 кгс/см2), диаметром 100 мм</t>
  </si>
  <si>
    <t>ТССЦ Ульяновской обл.,сб.300,поз.0935</t>
  </si>
  <si>
    <t>56,2</t>
  </si>
  <si>
    <t>ИФС Д=100</t>
  </si>
  <si>
    <t>=312,32</t>
  </si>
  <si>
    <t>09-05-006-1</t>
  </si>
  <si>
    <t>Резка стального профилированного настила</t>
  </si>
  <si>
    <t>ТЕР Ульяновской обл.сб.09,гл.05,табл.006,поз.1</t>
  </si>
  <si>
    <t>01. Резка стального профилированного настила.</t>
  </si>
  <si>
    <t>22-03-002-1</t>
  </si>
  <si>
    <t>Установка полиэтиленовых фасонных частей отводов, колен, патрубков, переходов</t>
  </si>
  <si>
    <t>10 шт.</t>
  </si>
  <si>
    <t>ТЕР Ульяновской обл.сб.22,гл.03,табл.002,поз.1</t>
  </si>
  <si>
    <t>10 фасонных частей</t>
  </si>
  <si>
    <t>01. Опускание и установка фасонных частей на готовое основание.  02. Соединение с трубопроводом сваркой.</t>
  </si>
  <si>
    <t>59,1</t>
  </si>
  <si>
    <t>НСПСПЭ80 ГАЗ 110х10/108х4</t>
  </si>
  <si>
    <t>=462,92</t>
  </si>
  <si>
    <t>24-02-005-3</t>
  </si>
  <si>
    <t>Установка отвода на газопроводе из полиэтиленовых труб в горизонтальной плоскости, диаметр отвода 110 мм</t>
  </si>
  <si>
    <t>1 отвод</t>
  </si>
  <si>
    <t>ФЕР,сб.24,гл.02,табл.005,поз.3</t>
  </si>
  <si>
    <t>61,1</t>
  </si>
  <si>
    <t>Отвод 90 110 Т ГАЗ (в т.ч. аварийный запас-1 шт)</t>
  </si>
  <si>
    <t>=267,6</t>
  </si>
  <si>
    <t>24-02-005-2</t>
  </si>
  <si>
    <t>Установка отвода на газопроводе из полиэтиленовых труб в горизонтальной плоскости, диаметр отвода 63 мм</t>
  </si>
  <si>
    <t>ФЕР,сб.24,гл.02,табл.005,поз.2</t>
  </si>
  <si>
    <t>62,1</t>
  </si>
  <si>
    <t>Отвод 90 63 Т ГАЗ (в т.ч. аварийный запас-3 шт)</t>
  </si>
  <si>
    <t>=175,63</t>
  </si>
  <si>
    <t>Установка перехода на газопроводе из полиэтиленовых труб в горизонтальной плоскости, диаметр отвода 110 мм</t>
  </si>
  <si>
    <t>1ШТ</t>
  </si>
  <si>
    <t>63,1</t>
  </si>
  <si>
    <t>Переход 110х63 Т ГАЗ (в т.ч. аварийный запас-3 шт)</t>
  </si>
  <si>
    <t>=85,21</t>
  </si>
  <si>
    <t>63,2</t>
  </si>
  <si>
    <t>Заглушка Д 63 (аварийный запас - 3 шт)</t>
  </si>
  <si>
    <t>=21,58</t>
  </si>
  <si>
    <t>Установка электромуфты на газопроводе из полиэтиленовых труб в горизонтальной плоскости, диаметр отвода 32 мм</t>
  </si>
  <si>
    <t>24-02-006-3</t>
  </si>
  <si>
    <t>Установка тройника на газопроводе из полиэтиленовых труб в горизонтальной плоскости, диаметр газопровода 110 мм</t>
  </si>
  <si>
    <t>1 тройник</t>
  </si>
  <si>
    <t>ФЕР,сб.24,гл.02,табл.006,поз.3</t>
  </si>
  <si>
    <t>01. Разметка места установки тройника. 02. Ликвидация овальности труб (нормы 2-5). 03. Зачистка и разметка  концов труб и тройника. 04. Обезжиривание места контакта и установка детали на трубу. 05. Центровка тройника с помощью позиционера-центратора. 06. Обезжиривание и установка муфты на стык. 07. Процесс сварки. 08. Охлаждение соединения после сварки. 09. Снятие позиционера-центратора.</t>
  </si>
  <si>
    <t>24-02-006-2</t>
  </si>
  <si>
    <t>Установка тройника на газопроводе из полиэтиленовых труб в горизонтальной плоскости, диаметр газопровода 63 мм</t>
  </si>
  <si>
    <t>ФЕР,сб.24,гл.02,табл.006,поз.2</t>
  </si>
  <si>
    <t>66,1</t>
  </si>
  <si>
    <t>534-9501-3</t>
  </si>
  <si>
    <t>Муфты полиэтиленовые с закладными электронагревателями для труб диаметром 110 мм</t>
  </si>
  <si>
    <t>ТССЦ Ульяновской обл.,сб.534,поз.9501-3</t>
  </si>
  <si>
    <t>66,2</t>
  </si>
  <si>
    <t>Тройник 110х110 ГАЗ (в т.ч. (авариный запас-3шт)</t>
  </si>
  <si>
    <t>=109,52</t>
  </si>
  <si>
    <t>66,3</t>
  </si>
  <si>
    <t>Тройник 110х63 ГАЗ 9в т.ч. аварийный запас-1 шт)</t>
  </si>
  <si>
    <t>66,4</t>
  </si>
  <si>
    <t>Тройник 63х63 ГАЗ 9в т.ч. аварийный запас-3 шт)</t>
  </si>
  <si>
    <t>=68,75</t>
  </si>
  <si>
    <t>24-02-007-1</t>
  </si>
  <si>
    <t>Установка седелок крановых полиэтиленовых с закладными нагревателями на газопроводе из полиэтиленовых труб, диаметры соединяемых труб 63х32 мм</t>
  </si>
  <si>
    <t>ФЕР,сб.24,гл.02,табл.007,поз.1</t>
  </si>
  <si>
    <t>*0,95</t>
  </si>
  <si>
    <t>01. Зачистка места установки седелки и трубы. 02. Обезжиривание трубы и подсоединяемого к ней седелки. 03. Закрепление седелки на трубе. 04. Обезжиривание закрепленного узла. 05. Процесс сварки. 06. Охлаждение соединения после сварки. 07. Прорезка седелки с помощью встроенного перфоратора.</t>
  </si>
  <si>
    <t>69,1</t>
  </si>
  <si>
    <t>534-9503</t>
  </si>
  <si>
    <t>Седелки полиэтиленовые с закладными электронагревателями 63х32 (в т.ч. ав. запас -3 шт)</t>
  </si>
  <si>
    <t>ТССЦ Ульяновской обл.,сб.534,поз.9503</t>
  </si>
  <si>
    <t>=208,29</t>
  </si>
  <si>
    <t>24-02-007-2</t>
  </si>
  <si>
    <t>Установка седелок крановых полиэтиленовых с закладными нагревателями на газопроводе из полиэтиленовых труб, диаметры соединяемых труб 110х32, 110х63 мм</t>
  </si>
  <si>
    <t>ФЕР,сб.24,гл.02,табл.007,поз.2</t>
  </si>
  <si>
    <t>70,1</t>
  </si>
  <si>
    <t>Седелки полиэтиленовые с закладными электронагревателями 110х32 (в т.ч. ав. запас -3 шт)</t>
  </si>
  <si>
    <t>=405,9</t>
  </si>
  <si>
    <t>24-02-034-2</t>
  </si>
  <si>
    <t>Укладка газопроводов из одиночных полиэтиленовых труб в траншею, диаметр газопровода до 225 мм</t>
  </si>
  <si>
    <t>ФЕР, сб.24,гл.02,табл.034,поз.2</t>
  </si>
  <si>
    <t>01. Укладка одиночных труб длиной 10 м в траншею с распорами (на основание).</t>
  </si>
  <si>
    <t>530-0054</t>
  </si>
  <si>
    <t>Трубы напорные из полиэтилена низкого давления среднего типа, наружным диаметром 225 мм</t>
  </si>
  <si>
    <t>ФССЦ, сб.530,поз.0054</t>
  </si>
  <si>
    <t>73</t>
  </si>
  <si>
    <t>530-0075</t>
  </si>
  <si>
    <t>Трубы напорные из полиэтилена низкого давления тяжелого типа, наружным диаметром 160 мм</t>
  </si>
  <si>
    <t>ФССЦ, сб.530,поз.0075</t>
  </si>
  <si>
    <t>74</t>
  </si>
  <si>
    <t>22-05-003-2</t>
  </si>
  <si>
    <t>Протаскивание в футляр стальных труб диаметром 150 мм</t>
  </si>
  <si>
    <t>100 м</t>
  </si>
  <si>
    <t>ТЕР Ульяновской обл.сб.22,гл.05,табл.003,поз.2</t>
  </si>
  <si>
    <t>100 м трубы, уложенной в футляр</t>
  </si>
  <si>
    <t>01. Установка и разборка такелажных приспособлений.  02. Установка диэлектрических скользящих опор.  03. Протаскивание труб в футляр лебедкой.</t>
  </si>
  <si>
    <t>75</t>
  </si>
  <si>
    <t>22-05-004-3</t>
  </si>
  <si>
    <t>Заделка битумом и прядью концов футляра диаметром 1000 мм</t>
  </si>
  <si>
    <t>ТЕР Ульяновской обл.сб.22,гл.05,табл.004,поз.3</t>
  </si>
  <si>
    <t>1 футляр</t>
  </si>
  <si>
    <t>01. Приварка опорных косынок.  02. Приготовление битума.  03. Установка деревянных заглушек.  04. 3аделка смоляной прядью.  05. Заливка битумом.</t>
  </si>
  <si>
    <t>76</t>
  </si>
  <si>
    <t>24-02-034-1</t>
  </si>
  <si>
    <t>Укладка газопроводов из одиночных полиэтиленовых труб в траншею, диаметр газопровода до 110 мм</t>
  </si>
  <si>
    <t>ФЕР, сб.24,гл.02,табл.034,поз.1</t>
  </si>
  <si>
    <t>77</t>
  </si>
  <si>
    <t>78</t>
  </si>
  <si>
    <t>79</t>
  </si>
  <si>
    <t>24-02-030-2</t>
  </si>
  <si>
    <t>Укладка в траншею изолированных стальных газопроводов условным диаметром до 80 мм</t>
  </si>
  <si>
    <t>ФЕР, сб.24,гл.02,табл.030,поз.2</t>
  </si>
  <si>
    <t>80</t>
  </si>
  <si>
    <t>103-9062-2</t>
  </si>
  <si>
    <t>ТРУБЫ ИЗОЛИР, 2-СЛ, ПОКРЫТИЕМ ИЗ ЭКСТРУДИР, ПОЛИЭТ, "СЭВИЛЕН", D/У 89 ММ, Т/СТЕНКИ 4,0 ММ</t>
  </si>
  <si>
    <t>000-103-9062-2</t>
  </si>
  <si>
    <t>81</t>
  </si>
  <si>
    <t>103-0154</t>
  </si>
  <si>
    <t>Трубы стальные электросварные прямошовные со снятой фаской диаметром от 20 до 377 мм из стали марок БСт2кп-БСт4кп и БСт2пс-БСт4пс наружный диаметр 89 мм толщина стенки 3.5 мм</t>
  </si>
  <si>
    <t>ТССЦ Ульяновской обл.,сб.103,поз.0154</t>
  </si>
  <si>
    <t>82</t>
  </si>
  <si>
    <t>83</t>
  </si>
  <si>
    <t>22-05-003-1</t>
  </si>
  <si>
    <t>Протаскивание в футляр стальных труб диаметром 100 мм</t>
  </si>
  <si>
    <t>ТЕР Ульяновской обл.сб.22,гл.05,табл.003,поз.1</t>
  </si>
  <si>
    <t>84</t>
  </si>
  <si>
    <t>)*0,11</t>
  </si>
  <si>
    <t>85</t>
  </si>
  <si>
    <t>)*0,16</t>
  </si>
  <si>
    <t>86</t>
  </si>
  <si>
    <t>24-02-090-3</t>
  </si>
  <si>
    <t>Врезка штуцером в действующие стальные газопроводы низкого давления под газом со снижением давления, условный диаметр врезаемого газопровода до 100 мм</t>
  </si>
  <si>
    <t>10 врезок</t>
  </si>
  <si>
    <t>ФЕР, сб.24,гл.02,табл.090,поз.3</t>
  </si>
  <si>
    <t>01. Очистка трубы от изоляции. 02. Обрезка заглушки на вновь проложенном трубопроводе. 03. Резка, подгонка, установка и приварка штуцера к действующему газопроводу. 04. Вырезка отверстий и герметизация существующего газопровода. 05. Подготовка, установка и приварка соединительной муфты. 06. Вырезка отверстия под козырек на штуцере, вырезка окна в действующем газопроводе. 07. Изготовление и приварка козырьков на штуцере и действующем газопроводе. 08. Горение факела безопасности при работах под газом.</t>
  </si>
  <si>
    <t>87</t>
  </si>
  <si>
    <t>24-02-090-1</t>
  </si>
  <si>
    <t>Врезка штуцером в действующие стальные газопроводы низкого давления под газом со снижением давления, условный диаметр врезаемого газопровода до 50 мм</t>
  </si>
  <si>
    <t>ФЕР, сб.24,гл.02,табл.090,поз.1</t>
  </si>
  <si>
    <t>88</t>
  </si>
  <si>
    <t>22-03-001-5</t>
  </si>
  <si>
    <t>Установка фасонных частей стальных сварных диаметром 100-250 мм</t>
  </si>
  <si>
    <t>ТЕР Ульяновской обл.сб.22,гл.03,табл.001,поз.5</t>
  </si>
  <si>
    <t>1 т фасонных частей</t>
  </si>
  <si>
    <t>01. Опускание и установка фасонных частей на готовое основание.  02. Соединение с трубопроводом сваркой, свертыванием фланцев или заделкой раструбов.  03. Приварка фланцев к фасонным частям (нормы 5-7) и ответных фланцев к трубопроводу.</t>
  </si>
  <si>
    <t>89</t>
  </si>
  <si>
    <t>м10-06-003-1</t>
  </si>
  <si>
    <t>Сигнальная лента</t>
  </si>
  <si>
    <t>1КМ</t>
  </si>
  <si>
    <t>ТЕРм Ульяновской обл.,сб.10,гл.06,табл.003,поз.1</t>
  </si>
  <si>
    <t>Монтажные работы</t>
  </si>
  <si>
    <t>Сооружения связи, радиовещания и телевидения прокладка и монтаж междугородных линий связи</t>
  </si>
  <si>
    <t>28-3</t>
  </si>
  <si>
    <t>Разметка трассы.  Перемотка кабеля и измерение сопротивления изоляции жил мегометром .  Прокладка кабеля вручную .  Измерение сопротивления изоляции кабелей .</t>
  </si>
  <si>
    <t>90</t>
  </si>
  <si>
    <t>101-9466</t>
  </si>
  <si>
    <t>Лента полиэтиленовая</t>
  </si>
  <si>
    <t>ТССЦ Ульяновской обл.,сб.101,поз.9466</t>
  </si>
  <si>
    <t>91</t>
  </si>
  <si>
    <t>27-09-012-1</t>
  </si>
  <si>
    <t>Установка опознавательных знаков</t>
  </si>
  <si>
    <t>100 шт.</t>
  </si>
  <si>
    <t>ТЕР Ульяновской обл.сб.27,гл.09,табл.012,поз.1</t>
  </si>
  <si>
    <t>Автомобильные дороги</t>
  </si>
  <si>
    <t>01. Крепление щитков.</t>
  </si>
  <si>
    <t>92</t>
  </si>
  <si>
    <t>101-9610</t>
  </si>
  <si>
    <t>Щитки металлические</t>
  </si>
  <si>
    <t>ТССЦ Ульяновской обл.,сб.101,поз.9610</t>
  </si>
  <si>
    <t>93</t>
  </si>
  <si>
    <t>09-06-001-2</t>
  </si>
  <si>
    <t>Козырек над ИФС</t>
  </si>
  <si>
    <t>ФЕР,сб.09,гл.06,табл.001,поз.2</t>
  </si>
  <si>
    <t>1 т конструкций</t>
  </si>
  <si>
    <t>01. Монтаж конструкций с креплением на болтах, сварке. 02. Устройство подмостей. 03. Антикоррозийная за-щита стальных конструкций.</t>
  </si>
  <si>
    <t>94</t>
  </si>
  <si>
    <t>44-01-031-1</t>
  </si>
  <si>
    <t>Балластировка пригрузы-мешки с цем. песчаной смесьюв мешках</t>
  </si>
  <si>
    <t>ФЕР,сб.44,гл.01,табл.031,поз.1</t>
  </si>
  <si>
    <t>100 м3 бетона по проекту</t>
  </si>
  <si>
    <t>Подводностроительные (водолазные) работы</t>
  </si>
  <si>
    <t>Погрузка бетона в мешки или бадьи и укладка бетона на место под водой .</t>
  </si>
  <si>
    <t>95</t>
  </si>
  <si>
    <t>22-03-007-1</t>
  </si>
  <si>
    <t>Установка задвижек или клапанов обратных стальных диаметром 50 мм</t>
  </si>
  <si>
    <t>ТЕР Ульяновской обл.сб.22,гл.03,табл.007,поз.1</t>
  </si>
  <si>
    <t>96</t>
  </si>
  <si>
    <t>П1-2-5-215(Прайс листГазовик)</t>
  </si>
  <si>
    <t>Кран шаровой газовый 11с67п(КЗШС) д=50мм(2150/1,18/3,06)</t>
  </si>
  <si>
    <t>97</t>
  </si>
  <si>
    <t>22-03-014-1</t>
  </si>
  <si>
    <t>Приварка фланцев к стальным трубопроводам диаметром 50 мм</t>
  </si>
  <si>
    <t>ТЕР Ульяновской обл.сб.22,гл.03,табл.014,поз.1</t>
  </si>
  <si>
    <t>98</t>
  </si>
  <si>
    <t>300-0966</t>
  </si>
  <si>
    <t>Фланцы стальные плоские приварные из стали ВСт3сп2, ВСт3сп3; давлением 1.0 МПа (10 кгс/см2), диаметром 50 мм</t>
  </si>
  <si>
    <t>ТССЦ Ульяновской обл.,сб.300,поз.0966</t>
  </si>
  <si>
    <t>99</t>
  </si>
  <si>
    <t>Пэз86-55-А</t>
  </si>
  <si>
    <t>Изолирующее фланцевое соединение на условное давление 0,3МПа д=50мм</t>
  </si>
  <si>
    <t>)*19,48</t>
  </si>
  <si>
    <t>)*27,5</t>
  </si>
  <si>
    <t>)*15,99</t>
  </si>
  <si>
    <t>100</t>
  </si>
  <si>
    <t>Пэз86-55-Г</t>
  </si>
  <si>
    <t>Изолирующее фланцевое соединение на условное давление 0,1МПа д=100мм</t>
  </si>
  <si>
    <t>101</t>
  </si>
  <si>
    <t>102</t>
  </si>
  <si>
    <t>П2248-025-0 0203536-2</t>
  </si>
  <si>
    <t>Отвод ПЭ80 ГАЗ 63SDR 11 ГАЗ(ЗАО "Сибгазаппарат")</t>
  </si>
  <si>
    <t>103</t>
  </si>
  <si>
    <t>Отвод ПЭ80 ГАЗ 110SDR 11 ГАЗ(ЗАО "Сибгазаппарат")</t>
  </si>
  <si>
    <t>104</t>
  </si>
  <si>
    <t>П2-2-1728</t>
  </si>
  <si>
    <t>Переход 110х63</t>
  </si>
  <si>
    <t>1 шт.</t>
  </si>
  <si>
    <t>ящик</t>
  </si>
  <si>
    <t>107</t>
  </si>
  <si>
    <t>22-03-002-2</t>
  </si>
  <si>
    <t>Установка полиэтиленовых фасонных частей тройников</t>
  </si>
  <si>
    <t>ТЕР Ульяновской обл.сб.22,гл.03,табл.002,поз.2</t>
  </si>
  <si>
    <t>108</t>
  </si>
  <si>
    <t>П2248-032-0 0203536-1</t>
  </si>
  <si>
    <t>Тройник ПЭ80 63 SDR 11ГАЗ</t>
  </si>
  <si>
    <t>109</t>
  </si>
  <si>
    <t>Тройник ПЭ80 110 SDR 11ГАЗ</t>
  </si>
  <si>
    <t>110</t>
  </si>
  <si>
    <t>112</t>
  </si>
  <si>
    <t>П2248-025-0 0203536</t>
  </si>
  <si>
    <t>Неразъемное соединение ПЭ80 ГАЗ  110х108</t>
  </si>
  <si>
    <t>113</t>
  </si>
  <si>
    <t>Неразъемное соединение ПЭ80 ГАЗ  63х578</t>
  </si>
  <si>
    <t>114</t>
  </si>
  <si>
    <t>Укладка бетона в речных условиях при подаче: в мешках</t>
  </si>
  <si>
    <t>ФЕР, сб.44,гл.01,табл.031,поз.1</t>
  </si>
  <si>
    <t>115</t>
  </si>
  <si>
    <t>27-09-004-1</t>
  </si>
  <si>
    <t>Установка столбиков сигнальных железобетонных</t>
  </si>
  <si>
    <t>ТЕР Ульяновской обл.сб.27,гл.09,табл.004,поз.1</t>
  </si>
  <si>
    <t>01. Установка столбиков с копанием ям, обратной засыпкой грунта и трамбованием (норма 1).  02. Окраска (норма 1).  03. Наклейка фольги (норма 1).  04. Заготовка столбов и тумб с антисептированием древесины (норма 2).  05. Установка тумб с копанием и засыпкой ям (норма 2).  06. Укладка перил с укреплением скобами (норма 2).  07. Окраска масляной краской (норма 2).</t>
  </si>
  <si>
    <t>116</t>
  </si>
  <si>
    <t>440-9204</t>
  </si>
  <si>
    <t>Столбики сигнальные железобетонные</t>
  </si>
  <si>
    <t>ТССЦ Ульяновской обл.,сб.440,поз.9204</t>
  </si>
  <si>
    <t>117</t>
  </si>
  <si>
    <t>24-02-080-1</t>
  </si>
  <si>
    <t>Установка газовых свечей условным диаметром 50 мм</t>
  </si>
  <si>
    <t>1 свеча</t>
  </si>
  <si>
    <t>ФЕР, сб.24,гл.02,табл.080,поз.1</t>
  </si>
  <si>
    <t>01. Очистка изолированной поверхности футляра вручную. 02. Вырезка гнезда под патрубок. 03. Резка стальной трубы. 04. Установка и сварка патрубка в футляр. 05. Укладка и сварка свечной линии. 06. Установка и окраска вытяжной свечи.</t>
  </si>
  <si>
    <t>118</t>
  </si>
  <si>
    <t>300-9169</t>
  </si>
  <si>
    <t>Ковер</t>
  </si>
  <si>
    <t>ФССЦ, сб.300,поз.9169</t>
  </si>
  <si>
    <t>ОПОРЫ ВЫСОТОЙ 2,2 М Д=89 ММ УСИЛЕННЫЕ (2 ШТ.)</t>
  </si>
  <si>
    <t>119</t>
  </si>
  <si>
    <t>24-02-040-9</t>
  </si>
  <si>
    <t>Монтаж металлических опор высотой 2,2 м для надземной прокладки стальных газопроводов условным диаметром 50 мм</t>
  </si>
  <si>
    <t>ФЕР, сб.24,гл.02,табл.040,поз.9</t>
  </si>
  <si>
    <t>01. Бурение скважин под опоры. 02. Изготовление металлоконструкций опор. 03. Бетонирование фундаментов под опоры. 04. Монтаж опор. 05. Укладка бетонной смеси в зазор между опорой и стенками скважины. 06. Окраска металлоконструкций опор за 2 раза.</t>
  </si>
  <si>
    <t>120</t>
  </si>
  <si>
    <t>103-0139</t>
  </si>
  <si>
    <t>Трубы стальные электросварные прямошовные со снятой фаской диаметром от 20 до 377 мм из стали марок БСт2кп-БСт4кп и БСт2пс-БСт4пс наружный диаметр 57 мм толщина стенки 3.5 мм</t>
  </si>
  <si>
    <t>ТССЦ Ульяновской обл.,сб.103,поз.0139</t>
  </si>
  <si>
    <t>121</t>
  </si>
  <si>
    <t>401-0003</t>
  </si>
  <si>
    <t>Бетон тяжелый, класс В 7,5 (М100)</t>
  </si>
  <si>
    <t>ТССЦ Ульяновской обл.,сб.401,поз.0003</t>
  </si>
  <si>
    <t>122</t>
  </si>
  <si>
    <t>123</t>
  </si>
  <si>
    <t>124</t>
  </si>
  <si>
    <t>401-0005</t>
  </si>
  <si>
    <t>Бетон тяжелый, класс В 12,5 (М150)</t>
  </si>
  <si>
    <t>ТССЦ Ульяновской обл.,сб.401,поз.0005</t>
  </si>
  <si>
    <t>125</t>
  </si>
  <si>
    <t>11-01-002-1</t>
  </si>
  <si>
    <t>Устройство подстилающих слоев песчаных (без стоимости песка)</t>
  </si>
  <si>
    <t>1 м3</t>
  </si>
  <si>
    <t>ТЕР Ульяновской обл.сб.11,гл.01,табл.002,поз.1</t>
  </si>
  <si>
    <t>1 м3 подстилающего слоя</t>
  </si>
  <si>
    <t>Полы</t>
  </si>
  <si>
    <t>01. Планировка основания. 02. Приготовление глинобитной (нормы 5-7) и глинобетонной (норма 8) смесей. 03. Устройство подстилающего слоя с разравниванием и уплотнением. 04. Устройство деформационных швов (норма 9). 05. Уход за подстилающими слоями (нормы 5-9).</t>
  </si>
  <si>
    <t>126</t>
  </si>
  <si>
    <t>08-01-003-5</t>
  </si>
  <si>
    <t>Гидроизоляция стен, фундаментов боковая оклеечная по выравненной поверхности бутовой кладки, кирпичу и бетону в 2 слоя</t>
  </si>
  <si>
    <t>100 м2</t>
  </si>
  <si>
    <t>ФЕР,сб.08,гл.01,табл.003,поз.5</t>
  </si>
  <si>
    <t>100 м2 изолируемой поверхности</t>
  </si>
  <si>
    <t>Конструкции из кирпича и блоков в жилищно-гражданских зданиях</t>
  </si>
  <si>
    <t>01. Частичная приколка изолируемой поверхности (нормы 1,4,8). 02. Выравнивание изолируемой поверхности раствором (нормы 2,3,8). 03. Hанесение изоляционного слоя из раствора с жидким стеклом (нормы 1,4). 04. Огрунтовка поверхности (нормы 5,7). 05. Hаклейка рулонных материалов с разогреванием мастики (нормы 2,3,5,6). 06. Hанесение слоев битумной мастики с разогреванием ее (норма 7). 07. Укладка дополнительных слоев гидроизоляционных материалов в местах сопряжения боковой изоляции с горизонтальной (нормы 5,6).</t>
  </si>
  <si>
    <t>127</t>
  </si>
  <si>
    <t>13-03-002-4</t>
  </si>
  <si>
    <t>Огрунтовка металлических поверхностей за один раз грунтовкой ГФ-021</t>
  </si>
  <si>
    <t>ТЕР Ульяновской обл.сб.13,гл.03,табл.002,поз.4</t>
  </si>
  <si>
    <t>100 м2 внутренней поверхности шахты</t>
  </si>
  <si>
    <t>Защита строительных конструкций и оборудования от коррозии</t>
  </si>
  <si>
    <t>01. Подготовка окрасочных агрегатов. 02.Приготовление грунтовочных составов. 03. Нанесение грунта. 04. Промывка, очистка окрасочных агрегатов и шлангов. 05. Контроль качества.</t>
  </si>
  <si>
    <t>РАЗБОРКА И ВОССТАНОВЛЕНИЕ А/Б ПОКРЫТИЯ</t>
  </si>
  <si>
    <t>128</t>
  </si>
  <si>
    <t>27-03-008-4</t>
  </si>
  <si>
    <t>Разборка покрытий и оснований: асфальтобетонных</t>
  </si>
  <si>
    <t>ТЕР Ульяновской обл.сб.27,гл.03,табл.008,поз.4</t>
  </si>
  <si>
    <t>100 м3 конструкций</t>
  </si>
  <si>
    <t>01. Очистка покрытия или основания (нормы 1-3).  02. Разборка покрытия и основания.  03. Сгребание материала, полученного от разборки.  04. Сортировка камня с выборкой годной шашки (норма 1).  05. Оправка в штабеля материала, полученного при разборке.</t>
  </si>
  <si>
    <t>129</t>
  </si>
  <si>
    <t>27-03-008-2</t>
  </si>
  <si>
    <t>Разборка покрытий и оснований: щебеночных</t>
  </si>
  <si>
    <t>ТЕР Ульяновской обл.сб.27,гл.03,табл.008,поз.2</t>
  </si>
  <si>
    <t>130</t>
  </si>
  <si>
    <t>27-04-001-1</t>
  </si>
  <si>
    <t>Устройство подстилающих и выравнивающих слоев оснований: из песка</t>
  </si>
  <si>
    <t>ТЕР Ульяновской обл.сб.27,гл.04,табл.001,поз.1</t>
  </si>
  <si>
    <t>100 м3 материала основания (в плотном теле)</t>
  </si>
  <si>
    <t>01. Планировка и прикатка земляного полотна с поливом водой.  02. Россыпь и разравнивание материалов.  03. Уплотнение россыпей с поливкой водой.</t>
  </si>
  <si>
    <t>131</t>
  </si>
  <si>
    <t>132</t>
  </si>
  <si>
    <t>27-04-007-1</t>
  </si>
  <si>
    <t>Устройство основания толщиной 15 см из щебня фракции 40-70 мм при укатке каменных материалов с пределом прочности на сжатие до 68,6 (700) МПа (кг/см2): однослойных</t>
  </si>
  <si>
    <t>1000 м2</t>
  </si>
  <si>
    <t>ТЕР Ульяновской обл.сб.27,гл.04,табл.007,поз.1</t>
  </si>
  <si>
    <t>1000 м2 основания</t>
  </si>
  <si>
    <t>01. Россыпь и разравнивание щебня.  02. Профилирование и планировка щебня.  03. Укатка и поливка водой.</t>
  </si>
  <si>
    <t>133</t>
  </si>
  <si>
    <t>27-04-007-4</t>
  </si>
  <si>
    <t>Устройство основания толщиной 15 см из щебня фракции 40-70 мм при укатке каменных материалов с пределом прочности на сжатие до 68,6 (700) МПа (кг/см2): на каждый 1 см изменения толщины слоя добавлять или исключать к нормам с 27-04-007-01 по 27-04-007-3</t>
  </si>
  <si>
    <t>ТЕР Ульяновской обл.сб.27,гл.04,табл.007,поз.4</t>
  </si>
  <si>
    <t>134</t>
  </si>
  <si>
    <t>27-06-020-1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</si>
  <si>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</si>
  <si>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ТЕР Ульяновской обл.сб.27,гл.06,табл.020,поз.1</t>
  </si>
  <si>
    <t>1000 м2 покрытия</t>
  </si>
  <si>
    <t>01. Очистка основания.  02. Укладка асфальтобетонной смеси с обрубкой краев, устранением дефектов, трамбованием мест, недоступных укатке.  03. Укатка.  04. Вырубка образцов и заделка вырубок.</t>
  </si>
  <si>
    <t>135</t>
  </si>
  <si>
    <t>27-06-021-1</t>
  </si>
  <si>
    <t>При изменении толщины покрытия на 0,5 см добавлять или исключать: к норме 27-06-020-1</t>
  </si>
  <si>
    <t>ТЕР Ульяновской обл.сб.27,гл.06,табл.021,поз.1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</si>
  <si>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</si>
  <si>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</si>
  <si>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</si>
  <si>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</si>
  <si>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</si>
  <si>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</si>
  <si>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</si>
  <si>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</si>
  <si>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</si>
  <si>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</si>
  <si>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</si>
  <si>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</si>
  <si>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</si>
  <si>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</si>
  <si>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</si>
  <si>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</si>
  <si>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</si>
  <si>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</si>
  <si>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</si>
  <si>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</si>
  <si>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</si>
  <si>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</si>
  <si>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Л1</t>
  </si>
  <si>
    <t>Индекс к эксплуатации машин и механизмов</t>
  </si>
  <si>
    <t>Л2</t>
  </si>
  <si>
    <t>Индекс к материалам</t>
  </si>
  <si>
    <t>Л3</t>
  </si>
  <si>
    <t>Индекс к основной заработной плате</t>
  </si>
  <si>
    <t>Л4</t>
  </si>
  <si>
    <t>Эксплуатация машин с учетом индекса, руб.</t>
  </si>
  <si>
    <t>Л5</t>
  </si>
  <si>
    <t>Стоимость материалов с учетом индекса, руб.</t>
  </si>
  <si>
    <t>Л6</t>
  </si>
  <si>
    <t>Зарплата машинистов с учетом индекса, руб.</t>
  </si>
  <si>
    <t>Л7</t>
  </si>
  <si>
    <t>Основная зарплата рабочих с учетом индекса, руб.</t>
  </si>
  <si>
    <t>ПЗинд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</si>
</sst>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0"/>
      <color indexed="10"/>
      <name val="Arial Cyr"/>
      <family val="2"/>
    </font>
    <font>
      <sz val="10"/>
      <name val="Arial Cyr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0" fillId="0" borderId="8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5" fillId="0" borderId="13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49" fontId="0" fillId="0" borderId="9" xfId="0" applyNumberFormat="1" applyBorder="1" applyAlignment="1">
      <alignment horizontal="left" vertical="top" wrapText="1"/>
    </xf>
    <xf numFmtId="0" fontId="2" fillId="0" borderId="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3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2" fontId="2" fillId="0" borderId="6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14" xfId="0" applyNumberFormat="1" applyFont="1" applyBorder="1" applyAlignment="1">
      <alignment horizont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4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9"/>
  <sheetViews>
    <sheetView showGridLines="0" tabSelected="1" zoomScale="98" zoomScaleNormal="98" workbookViewId="0" topLeftCell="A1">
      <selection activeCell="G210" sqref="G210"/>
    </sheetView>
  </sheetViews>
  <sheetFormatPr defaultColWidth="9.140625" defaultRowHeight="12.75"/>
  <cols>
    <col min="1" max="1" width="6.00390625" style="0" customWidth="1"/>
    <col min="2" max="2" width="14.28125" style="0" customWidth="1"/>
    <col min="3" max="3" width="33.7109375" style="0" customWidth="1"/>
    <col min="5" max="11" width="11.28125" style="0" customWidth="1"/>
  </cols>
  <sheetData>
    <row r="1" ht="12.75">
      <c r="A1" s="1"/>
    </row>
    <row r="3" spans="1:11" ht="12.75">
      <c r="A3" s="41" t="s">
        <v>570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.75">
      <c r="A4" s="42" t="s">
        <v>571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spans="1:11" ht="12.75">
      <c r="A6" s="43" t="s">
        <v>572</v>
      </c>
      <c r="B6" s="43"/>
      <c r="C6" s="2">
        <v>999.52</v>
      </c>
      <c r="D6" t="s">
        <v>573</v>
      </c>
      <c r="E6" s="43" t="s">
        <v>572</v>
      </c>
      <c r="F6" s="43"/>
      <c r="G6" s="44">
        <f>C6</f>
        <v>999.52</v>
      </c>
      <c r="H6" s="44"/>
      <c r="I6" s="44"/>
      <c r="J6" s="44"/>
      <c r="K6" t="s">
        <v>573</v>
      </c>
    </row>
    <row r="8" spans="3:10" ht="12.75">
      <c r="C8" s="3" t="s">
        <v>574</v>
      </c>
      <c r="H8" s="45" t="s">
        <v>575</v>
      </c>
      <c r="I8" s="45"/>
      <c r="J8" s="45"/>
    </row>
    <row r="10" spans="1:11" ht="12.75">
      <c r="A10" s="46" t="s">
        <v>576</v>
      </c>
      <c r="B10" s="46"/>
      <c r="C10" s="46"/>
      <c r="D10" s="41" t="s">
        <v>577</v>
      </c>
      <c r="E10" s="41"/>
      <c r="F10" s="47" t="s">
        <v>578</v>
      </c>
      <c r="G10" s="47"/>
      <c r="H10" s="47"/>
      <c r="I10" s="47"/>
      <c r="J10" s="48" t="s">
        <v>579</v>
      </c>
      <c r="K10" s="48"/>
    </row>
    <row r="11" spans="3:11" ht="12.75">
      <c r="C11" s="42" t="s">
        <v>580</v>
      </c>
      <c r="D11" s="42"/>
      <c r="E11" s="42"/>
      <c r="G11" s="42" t="s">
        <v>580</v>
      </c>
      <c r="H11" s="42"/>
      <c r="I11" s="42"/>
      <c r="J11" s="42"/>
      <c r="K11" s="42"/>
    </row>
    <row r="13" spans="7:9" ht="12.75">
      <c r="G13" s="49" t="s">
        <v>581</v>
      </c>
      <c r="H13" s="49"/>
      <c r="I13" s="49"/>
    </row>
    <row r="15" spans="4:11" ht="15">
      <c r="D15" s="50" t="s">
        <v>582</v>
      </c>
      <c r="E15" s="50"/>
      <c r="F15" s="50"/>
      <c r="G15" s="51"/>
      <c r="H15" s="51"/>
      <c r="I15" s="51"/>
      <c r="J15" s="51"/>
      <c r="K15" s="51"/>
    </row>
    <row r="16" spans="4:6" ht="12.75">
      <c r="D16" s="49" t="s">
        <v>583</v>
      </c>
      <c r="E16" s="49"/>
      <c r="F16" s="49"/>
    </row>
    <row r="18" spans="1:11" ht="12.75">
      <c r="A18" t="s">
        <v>584</v>
      </c>
      <c r="B18" s="52" t="s">
        <v>585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2.75">
      <c r="B19" s="42" t="s">
        <v>586</v>
      </c>
      <c r="C19" s="42"/>
      <c r="D19" s="42"/>
      <c r="E19" s="42"/>
      <c r="F19" s="42"/>
      <c r="G19" s="42"/>
      <c r="H19" s="42"/>
      <c r="I19" s="42"/>
      <c r="J19" s="42"/>
      <c r="K19" s="42"/>
    </row>
    <row r="21" spans="1:3" ht="12.75">
      <c r="A21" s="49" t="s">
        <v>587</v>
      </c>
      <c r="B21" s="49"/>
      <c r="C21" t="s">
        <v>588</v>
      </c>
    </row>
    <row r="23" spans="1:11" ht="12.75" customHeight="1">
      <c r="A23" s="53" t="s">
        <v>589</v>
      </c>
      <c r="B23" s="53" t="s">
        <v>590</v>
      </c>
      <c r="C23" s="53" t="s">
        <v>591</v>
      </c>
      <c r="D23" s="54" t="s">
        <v>592</v>
      </c>
      <c r="E23" s="55" t="s">
        <v>593</v>
      </c>
      <c r="F23" s="55"/>
      <c r="G23" s="56" t="s">
        <v>594</v>
      </c>
      <c r="H23" s="56"/>
      <c r="I23" s="56"/>
      <c r="J23" s="57" t="s">
        <v>595</v>
      </c>
      <c r="K23" s="57"/>
    </row>
    <row r="24" spans="1:11" ht="12.75">
      <c r="A24" s="53"/>
      <c r="B24" s="53"/>
      <c r="C24" s="53"/>
      <c r="D24" s="54"/>
      <c r="E24" s="58" t="s">
        <v>596</v>
      </c>
      <c r="F24" s="6" t="s">
        <v>597</v>
      </c>
      <c r="G24" s="54" t="s">
        <v>598</v>
      </c>
      <c r="H24" s="53" t="s">
        <v>599</v>
      </c>
      <c r="I24" s="6" t="s">
        <v>597</v>
      </c>
      <c r="J24" s="59" t="s">
        <v>600</v>
      </c>
      <c r="K24" s="59"/>
    </row>
    <row r="25" spans="1:11" ht="12.75">
      <c r="A25" s="53"/>
      <c r="B25" s="53"/>
      <c r="C25" s="53"/>
      <c r="D25" s="54"/>
      <c r="E25" s="58"/>
      <c r="F25" s="7" t="s">
        <v>601</v>
      </c>
      <c r="G25" s="54"/>
      <c r="H25" s="53"/>
      <c r="I25" s="7" t="s">
        <v>601</v>
      </c>
      <c r="J25" s="60" t="s">
        <v>601</v>
      </c>
      <c r="K25" s="60"/>
    </row>
    <row r="26" spans="1:11" ht="12.75">
      <c r="A26" s="53"/>
      <c r="B26" s="53"/>
      <c r="C26" s="53"/>
      <c r="D26" s="54"/>
      <c r="E26" s="8" t="s">
        <v>602</v>
      </c>
      <c r="F26" s="8" t="s">
        <v>603</v>
      </c>
      <c r="G26" s="54"/>
      <c r="H26" s="53"/>
      <c r="I26" s="8" t="s">
        <v>603</v>
      </c>
      <c r="J26" s="61" t="s">
        <v>604</v>
      </c>
      <c r="K26" s="61"/>
    </row>
    <row r="27" spans="1:11" ht="12.75">
      <c r="A27" s="53"/>
      <c r="B27" s="53"/>
      <c r="C27" s="53"/>
      <c r="D27" s="54"/>
      <c r="E27" s="9" t="s">
        <v>605</v>
      </c>
      <c r="F27" s="9" t="s">
        <v>605</v>
      </c>
      <c r="G27" s="54"/>
      <c r="H27" s="53"/>
      <c r="I27" s="9" t="s">
        <v>605</v>
      </c>
      <c r="J27" s="4" t="s">
        <v>606</v>
      </c>
      <c r="K27" s="5" t="s">
        <v>596</v>
      </c>
    </row>
    <row r="28" spans="1:11" ht="12.75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0">
        <v>8</v>
      </c>
      <c r="I28" s="10">
        <v>9</v>
      </c>
      <c r="J28" s="10">
        <v>10</v>
      </c>
      <c r="K28" s="11">
        <v>11</v>
      </c>
    </row>
    <row r="29" spans="1:11" ht="12.75">
      <c r="A29" s="12" t="str">
        <f>(Source!E25)</f>
        <v>1</v>
      </c>
      <c r="B29" s="13" t="str">
        <f>(CONCATENATE(Source!F25,"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01-01-030-1           </v>
      </c>
      <c r="C29" s="14" t="str">
        <f>(Source!G25)</f>
        <v>Снятие растительного слоя</v>
      </c>
      <c r="D29" s="15">
        <f>(Source!I25)</f>
        <v>1.631</v>
      </c>
      <c r="E29" s="16">
        <f>(Source!AB25)</f>
        <v>1109.48</v>
      </c>
      <c r="F29" s="16">
        <f>(Source!AD25)</f>
        <v>1109.48</v>
      </c>
      <c r="G29" s="17">
        <f>(Source!O25)</f>
        <v>1810</v>
      </c>
      <c r="H29" s="17">
        <f>(Source!S25)</f>
        <v>0</v>
      </c>
      <c r="I29" s="16">
        <f>(Source!Q25)</f>
        <v>1810</v>
      </c>
      <c r="J29" s="16">
        <f>(Source!AH25)</f>
        <v>0</v>
      </c>
      <c r="K29" s="18">
        <f>(Source!U25)</f>
        <v>0</v>
      </c>
    </row>
    <row r="30" spans="1:11" ht="12.75">
      <c r="A30" s="19"/>
      <c r="B30" s="20"/>
      <c r="C30" s="21" t="str">
        <f>(Source!H25)</f>
        <v>1000 м3</v>
      </c>
      <c r="D30" s="20"/>
      <c r="E30" s="22">
        <f>(Source!AF25)</f>
        <v>0</v>
      </c>
      <c r="F30" s="22">
        <f>(Source!AE25)</f>
        <v>127.78</v>
      </c>
      <c r="G30" s="23"/>
      <c r="H30" s="24"/>
      <c r="I30" s="22">
        <f>(Source!R25)</f>
        <v>208</v>
      </c>
      <c r="J30" s="22">
        <f>(Source!AI25)</f>
        <v>10.82</v>
      </c>
      <c r="K30" s="25">
        <f>(Source!V25)</f>
        <v>18</v>
      </c>
    </row>
    <row r="31" spans="1:11" ht="12.75">
      <c r="A31" s="12" t="str">
        <f>(Source!E26)</f>
        <v>2</v>
      </c>
      <c r="B31" s="13" t="str">
        <f>(CONCATENATE(Source!F26,"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01-01-030-1           </v>
      </c>
      <c r="C31" s="14" t="str">
        <f>(Source!G26)</f>
        <v>Восстановление растительного слоя</v>
      </c>
      <c r="D31" s="15">
        <f>(Source!I26)</f>
        <v>1.631</v>
      </c>
      <c r="E31" s="16">
        <f>(Source!AB26)</f>
        <v>943.06</v>
      </c>
      <c r="F31" s="16">
        <f>(Source!AD26)</f>
        <v>943.06</v>
      </c>
      <c r="G31" s="17">
        <f>(Source!O26)</f>
        <v>1538</v>
      </c>
      <c r="H31" s="17">
        <f>(Source!S26)</f>
        <v>0</v>
      </c>
      <c r="I31" s="16">
        <f>(Source!Q26)</f>
        <v>1538</v>
      </c>
      <c r="J31" s="16">
        <f>(Source!AH26)</f>
        <v>0</v>
      </c>
      <c r="K31" s="18">
        <f>(Source!U26)</f>
        <v>0</v>
      </c>
    </row>
    <row r="32" spans="1:11" ht="12.75">
      <c r="A32" s="19"/>
      <c r="B32" s="20"/>
      <c r="C32" s="21" t="str">
        <f>(Source!H26)</f>
        <v>1000 м3</v>
      </c>
      <c r="D32" s="20"/>
      <c r="E32" s="22">
        <f>(Source!AF26)</f>
        <v>0</v>
      </c>
      <c r="F32" s="22">
        <f>(Source!AE26)</f>
        <v>108.61</v>
      </c>
      <c r="G32" s="23"/>
      <c r="H32" s="24"/>
      <c r="I32" s="22">
        <f>(Source!R26)</f>
        <v>177</v>
      </c>
      <c r="J32" s="22">
        <f>(Source!AI26)</f>
        <v>7.82</v>
      </c>
      <c r="K32" s="25">
        <f>(Source!V26)</f>
        <v>13</v>
      </c>
    </row>
    <row r="33" spans="1:11" ht="63.75">
      <c r="A33" s="12" t="str">
        <f>(Source!E28)</f>
        <v>3</v>
      </c>
      <c r="B33" s="13" t="str">
        <f>(CONCATENATE(Source!F28,"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01-01-004-4           </v>
      </c>
      <c r="C33" s="14" t="str">
        <f>(Source!G28)</f>
        <v>Разработка грунта в отвал экскаваторами "драглайн" или "обратная лопата" с ковшом вместимостью 0,25 м3, группа грунтов 1</v>
      </c>
      <c r="D33" s="15">
        <f>(Source!I28)</f>
        <v>1.275</v>
      </c>
      <c r="E33" s="16">
        <f>(Source!AB28)</f>
        <v>3715.29</v>
      </c>
      <c r="F33" s="16">
        <f>(Source!AD28)</f>
        <v>3637.62</v>
      </c>
      <c r="G33" s="17">
        <f>(Source!O28)</f>
        <v>4737</v>
      </c>
      <c r="H33" s="17">
        <f>(Source!S28)</f>
        <v>99</v>
      </c>
      <c r="I33" s="16">
        <f>(Source!Q28)</f>
        <v>4638</v>
      </c>
      <c r="J33" s="16">
        <f>(Source!AH28)</f>
        <v>9.97</v>
      </c>
      <c r="K33" s="18">
        <f>(Source!U28)</f>
        <v>13</v>
      </c>
    </row>
    <row r="34" spans="1:11" ht="12.75">
      <c r="A34" s="19"/>
      <c r="B34" s="20"/>
      <c r="C34" s="21" t="str">
        <f>(Source!H28)</f>
        <v>1000 м3</v>
      </c>
      <c r="D34" s="20"/>
      <c r="E34" s="22">
        <f>(Source!AF28)</f>
        <v>77.67</v>
      </c>
      <c r="F34" s="22">
        <f>(Source!AE28)</f>
        <v>539.36</v>
      </c>
      <c r="G34" s="23"/>
      <c r="H34" s="24"/>
      <c r="I34" s="22">
        <f>(Source!R28)</f>
        <v>688</v>
      </c>
      <c r="J34" s="22">
        <f>(Source!AI28)</f>
        <v>45.67</v>
      </c>
      <c r="K34" s="25">
        <f>(Source!V28)</f>
        <v>58</v>
      </c>
    </row>
    <row r="35" spans="1:11" ht="51">
      <c r="A35" s="12" t="str">
        <f>(Source!E29)</f>
        <v>4</v>
      </c>
      <c r="B35" s="13" t="str">
        <f>(CONCATENATE(Source!F29,"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01-02-057-1           </v>
      </c>
      <c r="C35" s="14" t="str">
        <f>(Source!G29)</f>
        <v>Разработка грунта вручную в траншеях глубиной до 2 м без креплений с откосами, группа грунтов 1</v>
      </c>
      <c r="D35" s="15">
        <f>(Source!I29)</f>
        <v>0.38</v>
      </c>
      <c r="E35" s="16">
        <f>(Source!AB29)</f>
        <v>1112.26</v>
      </c>
      <c r="F35" s="16">
        <f>(Source!AD29)</f>
        <v>0</v>
      </c>
      <c r="G35" s="17">
        <f>(Source!O29)</f>
        <v>423</v>
      </c>
      <c r="H35" s="17">
        <f>(Source!S29)</f>
        <v>423</v>
      </c>
      <c r="I35" s="16">
        <f>(Source!Q29)</f>
        <v>0</v>
      </c>
      <c r="J35" s="16">
        <f>(Source!AH29)</f>
        <v>142.78</v>
      </c>
      <c r="K35" s="18">
        <f>(Source!U29)</f>
        <v>54</v>
      </c>
    </row>
    <row r="36" spans="1:11" ht="12.75">
      <c r="A36" s="19"/>
      <c r="B36" s="20"/>
      <c r="C36" s="21" t="str">
        <f>(Source!H29)</f>
        <v>100 м3</v>
      </c>
      <c r="D36" s="20"/>
      <c r="E36" s="22">
        <f>(Source!AF29)</f>
        <v>1112.26</v>
      </c>
      <c r="F36" s="22">
        <f>(Source!AE29)</f>
        <v>0</v>
      </c>
      <c r="G36" s="23"/>
      <c r="H36" s="24"/>
      <c r="I36" s="22">
        <f>(Source!R29)</f>
        <v>0</v>
      </c>
      <c r="J36" s="22">
        <f>(Source!AI29)</f>
        <v>0</v>
      </c>
      <c r="K36" s="25">
        <f>(Source!V29)</f>
        <v>0</v>
      </c>
    </row>
    <row r="37" spans="1:11" ht="51">
      <c r="A37" s="12" t="str">
        <f>(Source!E30)</f>
        <v>5</v>
      </c>
      <c r="B37" s="13" t="str">
        <f>(CONCATENATE(Source!F30,"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01-02-057-1           </v>
      </c>
      <c r="C37" s="14" t="str">
        <f>(Source!G30)</f>
        <v>Разработка грунта вручную в траншеях глубиной до 2 м без креплений с откосами, группа грунтов 1</v>
      </c>
      <c r="D37" s="15">
        <f>(Source!I30)</f>
        <v>0.31</v>
      </c>
      <c r="E37" s="16">
        <f>(Source!AB30)</f>
        <v>1215.67</v>
      </c>
      <c r="F37" s="16">
        <f>(Source!AD30)</f>
        <v>0</v>
      </c>
      <c r="G37" s="17">
        <f>(Source!O30)</f>
        <v>328</v>
      </c>
      <c r="H37" s="17">
        <f>(Source!S30)</f>
        <v>328</v>
      </c>
      <c r="I37" s="16">
        <f>(Source!Q30)</f>
        <v>0</v>
      </c>
      <c r="J37" s="16">
        <f>(Source!AH30)</f>
        <v>135.7</v>
      </c>
      <c r="K37" s="18">
        <f>(Source!U30)</f>
        <v>42</v>
      </c>
    </row>
    <row r="38" spans="1:11" ht="12.75">
      <c r="A38" s="19"/>
      <c r="B38" s="20"/>
      <c r="C38" s="21" t="str">
        <f>(Source!H30)</f>
        <v>100 м3</v>
      </c>
      <c r="D38" s="20"/>
      <c r="E38" s="22">
        <f>(Source!AF30)</f>
        <v>1057.1</v>
      </c>
      <c r="F38" s="22">
        <f>(Source!AE30)</f>
        <v>0</v>
      </c>
      <c r="G38" s="23"/>
      <c r="H38" s="24"/>
      <c r="I38" s="22">
        <f>(Source!R30)</f>
        <v>0</v>
      </c>
      <c r="J38" s="22">
        <f>(Source!AI30)</f>
        <v>0</v>
      </c>
      <c r="K38" s="25">
        <f>(Source!V30)</f>
        <v>0</v>
      </c>
    </row>
    <row r="39" spans="1:11" ht="51">
      <c r="A39" s="12" t="s">
        <v>607</v>
      </c>
      <c r="B39" s="13" t="str">
        <f>(CONCATENATE(Source!F38,"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01-01-033-1           </v>
      </c>
      <c r="C39" s="14" t="str">
        <f>(Source!G38)</f>
        <v>Засыпка траншей и котлованов с перемещением грунта до 5 м бульдозерами мощностью 59 (80) кВт (л.с.), 1 группа грунтов</v>
      </c>
      <c r="D39" s="15">
        <f>(Source!I38)</f>
        <v>1.182</v>
      </c>
      <c r="E39" s="16">
        <f>(Source!AB38)</f>
        <v>779.3</v>
      </c>
      <c r="F39" s="16">
        <f>(Source!AD38)</f>
        <v>779.3</v>
      </c>
      <c r="G39" s="17">
        <f>(Source!O38)</f>
        <v>921</v>
      </c>
      <c r="H39" s="17">
        <f>(Source!S38)</f>
        <v>0</v>
      </c>
      <c r="I39" s="16">
        <f>(Source!Q38)</f>
        <v>921</v>
      </c>
      <c r="J39" s="16">
        <f>(Source!AH38)</f>
        <v>0</v>
      </c>
      <c r="K39" s="18">
        <f>(Source!U38)</f>
        <v>0</v>
      </c>
    </row>
    <row r="40" spans="1:11" ht="12.75">
      <c r="A40" s="19"/>
      <c r="B40" s="20"/>
      <c r="C40" s="21" t="str">
        <f>(Source!H38)</f>
        <v>1000 м3</v>
      </c>
      <c r="D40" s="20"/>
      <c r="E40" s="22">
        <f>(Source!AF38)</f>
        <v>0</v>
      </c>
      <c r="F40" s="22">
        <f>(Source!AE38)</f>
        <v>89.76</v>
      </c>
      <c r="G40" s="23"/>
      <c r="H40" s="24"/>
      <c r="I40" s="22">
        <f>(Source!R38)</f>
        <v>106</v>
      </c>
      <c r="J40" s="22">
        <f>(Source!AI38)</f>
        <v>7.6</v>
      </c>
      <c r="K40" s="25">
        <f>(Source!V38)</f>
        <v>9</v>
      </c>
    </row>
    <row r="41" spans="1:11" ht="25.5">
      <c r="A41" s="12" t="s">
        <v>608</v>
      </c>
      <c r="B41" s="13" t="str">
        <f>(CONCATENATE(Source!F39,"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408-0122           </v>
      </c>
      <c r="C41" s="26" t="str">
        <f>(Source!G39)</f>
        <v>Песок природный для строительных работ средний</v>
      </c>
      <c r="D41" s="17">
        <f>(Source!I39)</f>
        <v>112</v>
      </c>
      <c r="E41" s="16">
        <f>(Source!AB39)</f>
        <v>75.53</v>
      </c>
      <c r="F41" s="16">
        <f>(Source!AD39)</f>
        <v>0</v>
      </c>
      <c r="G41" s="17">
        <f>(Source!O39)</f>
        <v>8459</v>
      </c>
      <c r="H41" s="17">
        <f>(Source!S39)</f>
        <v>0</v>
      </c>
      <c r="I41" s="16">
        <f>(Source!Q39)</f>
        <v>0</v>
      </c>
      <c r="J41" s="16">
        <f>(Source!AH39)</f>
        <v>0</v>
      </c>
      <c r="K41" s="18">
        <f>(Source!U39)</f>
        <v>0</v>
      </c>
    </row>
    <row r="42" spans="1:11" ht="12.75">
      <c r="A42" s="19"/>
      <c r="B42" s="20"/>
      <c r="C42" s="21" t="str">
        <f>(Source!H39)</f>
        <v>м3</v>
      </c>
      <c r="D42" s="20"/>
      <c r="E42" s="22">
        <f>(Source!AF39)</f>
        <v>0</v>
      </c>
      <c r="F42" s="22">
        <f>(Source!AE39)</f>
        <v>0</v>
      </c>
      <c r="G42" s="24"/>
      <c r="H42" s="24"/>
      <c r="I42" s="22">
        <f>(Source!R39)</f>
        <v>0</v>
      </c>
      <c r="J42" s="22">
        <f>(Source!AI39)</f>
        <v>0</v>
      </c>
      <c r="K42" s="25">
        <f>(Source!V39)</f>
        <v>0</v>
      </c>
    </row>
    <row r="43" spans="1:11" ht="25.5">
      <c r="A43" s="12" t="s">
        <v>609</v>
      </c>
      <c r="B43" s="13" t="str">
        <f>(CONCATENATE(Source!F41,"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01-02-005-1           </v>
      </c>
      <c r="C43" s="14" t="str">
        <f>(Source!G41)</f>
        <v>Уплотнение грунта пневматическими трамбовками, группа грунтов 1, 2</v>
      </c>
      <c r="D43" s="15">
        <f>(Source!I41)</f>
        <v>11.82</v>
      </c>
      <c r="E43" s="16">
        <f>(Source!AB41)</f>
        <v>324.47</v>
      </c>
      <c r="F43" s="16">
        <f>(Source!AD41)</f>
        <v>217.71</v>
      </c>
      <c r="G43" s="17">
        <f>(Source!O41)</f>
        <v>3835</v>
      </c>
      <c r="H43" s="17">
        <f>(Source!S41)</f>
        <v>1262</v>
      </c>
      <c r="I43" s="16">
        <f>(Source!Q41)</f>
        <v>2573</v>
      </c>
      <c r="J43" s="16">
        <f>(Source!AH41)</f>
        <v>12.53</v>
      </c>
      <c r="K43" s="18">
        <f>(Source!U41)</f>
        <v>148</v>
      </c>
    </row>
    <row r="44" spans="1:11" ht="12.75">
      <c r="A44" s="19"/>
      <c r="B44" s="20"/>
      <c r="C44" s="21" t="str">
        <f>(Source!H41)</f>
        <v>100 м3</v>
      </c>
      <c r="D44" s="20"/>
      <c r="E44" s="22">
        <f>(Source!AF41)</f>
        <v>106.76</v>
      </c>
      <c r="F44" s="22">
        <f>(Source!AE41)</f>
        <v>35.9</v>
      </c>
      <c r="G44" s="23"/>
      <c r="H44" s="24"/>
      <c r="I44" s="22">
        <f>(Source!R41)</f>
        <v>424</v>
      </c>
      <c r="J44" s="22">
        <f>(Source!AI41)</f>
        <v>3.04</v>
      </c>
      <c r="K44" s="25">
        <f>(Source!V41)</f>
        <v>36</v>
      </c>
    </row>
    <row r="45" spans="1:11" ht="25.5">
      <c r="A45" s="12" t="s">
        <v>610</v>
      </c>
      <c r="B45" s="13" t="str">
        <f>(CONCATENATE(Source!F42,"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01-02-061-1           </v>
      </c>
      <c r="C45" s="14" t="str">
        <f>(Source!G42)</f>
        <v>Засыпка вручную траншей, пазух котлованов и ям, группа грунтов 1</v>
      </c>
      <c r="D45" s="15">
        <f>(Source!I42)</f>
        <v>1.62</v>
      </c>
      <c r="E45" s="16">
        <f>(Source!AB42)</f>
        <v>661.98</v>
      </c>
      <c r="F45" s="16">
        <f>(Source!AD42)</f>
        <v>0</v>
      </c>
      <c r="G45" s="17">
        <f>(Source!O42)</f>
        <v>1072</v>
      </c>
      <c r="H45" s="17">
        <f>(Source!S42)</f>
        <v>1072</v>
      </c>
      <c r="I45" s="16">
        <f>(Source!Q42)</f>
        <v>0</v>
      </c>
      <c r="J45" s="16">
        <f>(Source!AH42)</f>
        <v>88.5</v>
      </c>
      <c r="K45" s="18">
        <f>(Source!U42)</f>
        <v>143</v>
      </c>
    </row>
    <row r="46" spans="1:11" ht="12.75">
      <c r="A46" s="19"/>
      <c r="B46" s="20"/>
      <c r="C46" s="21" t="str">
        <f>(Source!H42)</f>
        <v>100 м3</v>
      </c>
      <c r="D46" s="20"/>
      <c r="E46" s="22">
        <f>(Source!AF42)</f>
        <v>661.98</v>
      </c>
      <c r="F46" s="22">
        <f>(Source!AE42)</f>
        <v>0</v>
      </c>
      <c r="G46" s="23"/>
      <c r="H46" s="24"/>
      <c r="I46" s="22">
        <f>(Source!R42)</f>
        <v>0</v>
      </c>
      <c r="J46" s="22">
        <f>(Source!AI42)</f>
        <v>0</v>
      </c>
      <c r="K46" s="25">
        <f>(Source!V42)</f>
        <v>0</v>
      </c>
    </row>
    <row r="47" spans="1:11" ht="63.75">
      <c r="A47" s="12" t="s">
        <v>611</v>
      </c>
      <c r="B47" s="13" t="str">
        <f>(CONCATENATE(Source!F44,"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01-01-014-4           </v>
      </c>
      <c r="C47" s="14" t="str">
        <f>(Source!G44)</f>
        <v>Разработка грунта с погрузкой на автомобили-самосвалы экскаваторами с ковшом вместимостью 0,25 м3, группа грунтов 1</v>
      </c>
      <c r="D47" s="15">
        <f>(Source!I44)</f>
        <v>0.12</v>
      </c>
      <c r="E47" s="16">
        <f>(Source!AB44)</f>
        <v>6149.99</v>
      </c>
      <c r="F47" s="16">
        <f>(Source!AD44)</f>
        <v>5953.58</v>
      </c>
      <c r="G47" s="17">
        <f>(Source!O44)</f>
        <v>738</v>
      </c>
      <c r="H47" s="17">
        <f>(Source!S44)</f>
        <v>23</v>
      </c>
      <c r="I47" s="16">
        <f>(Source!Q44)</f>
        <v>714</v>
      </c>
      <c r="J47" s="16">
        <f>(Source!AH44)</f>
        <v>24.59</v>
      </c>
      <c r="K47" s="18">
        <f>(Source!U44)</f>
        <v>3</v>
      </c>
    </row>
    <row r="48" spans="1:11" ht="12.75">
      <c r="A48" s="19"/>
      <c r="B48" s="20"/>
      <c r="C48" s="21" t="str">
        <f>(Source!H44)</f>
        <v>1000 м3</v>
      </c>
      <c r="D48" s="20"/>
      <c r="E48" s="22">
        <f>(Source!AF44)</f>
        <v>191.56</v>
      </c>
      <c r="F48" s="22">
        <f>(Source!AE44)</f>
        <v>837.21</v>
      </c>
      <c r="G48" s="23"/>
      <c r="H48" s="24"/>
      <c r="I48" s="22">
        <f>(Source!R44)</f>
        <v>100</v>
      </c>
      <c r="J48" s="22">
        <f>(Source!AI44)</f>
        <v>70.89</v>
      </c>
      <c r="K48" s="25">
        <f>(Source!V44)</f>
        <v>9</v>
      </c>
    </row>
    <row r="49" spans="1:11" ht="12.75">
      <c r="A49" s="12" t="s">
        <v>612</v>
      </c>
      <c r="B49" s="13" t="str">
        <f>(CONCATENATE(Source!F45,"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т311-1005           </v>
      </c>
      <c r="C49" s="14" t="str">
        <f>(Source!G45)</f>
        <v>Перевозка груза 1 класса до  5 км</v>
      </c>
      <c r="D49" s="15">
        <f>(Source!I45)</f>
        <v>235.2</v>
      </c>
      <c r="E49" s="16">
        <f>(Source!AB45)</f>
        <v>4.68</v>
      </c>
      <c r="F49" s="16">
        <f>(Source!AD45)</f>
        <v>4.68</v>
      </c>
      <c r="G49" s="17">
        <f>(Source!O45)</f>
        <v>1101</v>
      </c>
      <c r="H49" s="17">
        <f>(Source!S45)</f>
        <v>0</v>
      </c>
      <c r="I49" s="16">
        <f>(Source!Q45)</f>
        <v>1101</v>
      </c>
      <c r="J49" s="16">
        <f>(Source!AH45)</f>
        <v>0</v>
      </c>
      <c r="K49" s="18">
        <f>(Source!U45)</f>
        <v>0</v>
      </c>
    </row>
    <row r="50" spans="1:11" ht="12.75">
      <c r="A50" s="19"/>
      <c r="B50" s="20"/>
      <c r="C50" s="21" t="str">
        <f>(Source!H45)</f>
        <v>т</v>
      </c>
      <c r="D50" s="20"/>
      <c r="E50" s="22">
        <f>(Source!AF45)</f>
        <v>0</v>
      </c>
      <c r="F50" s="22">
        <f>(Source!AE45)</f>
        <v>0</v>
      </c>
      <c r="G50" s="23"/>
      <c r="H50" s="24"/>
      <c r="I50" s="22">
        <f>(Source!R45)</f>
        <v>0</v>
      </c>
      <c r="J50" s="22">
        <f>(Source!AI45)</f>
        <v>0</v>
      </c>
      <c r="K50" s="25">
        <f>(Source!V45)</f>
        <v>0</v>
      </c>
    </row>
    <row r="51" spans="1:11" ht="51">
      <c r="A51" s="12" t="s">
        <v>613</v>
      </c>
      <c r="B51" s="13" t="str">
        <f>(CONCATENATE(Source!F47,"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24-02-032-2           </v>
      </c>
      <c r="C51" s="14" t="str">
        <f>(Source!G47)</f>
        <v>Укладка газопроводов из полиэтиленовых труб в траншею с подвижного барабана, диаметр газопровода 110 мм</v>
      </c>
      <c r="D51" s="15">
        <f>(Source!I47)</f>
        <v>1.335</v>
      </c>
      <c r="E51" s="16">
        <f>(Source!AB47)</f>
        <v>24221.24</v>
      </c>
      <c r="F51" s="16">
        <f>(Source!AD47)</f>
        <v>235.24</v>
      </c>
      <c r="G51" s="17">
        <f>(Source!O47)</f>
        <v>32335</v>
      </c>
      <c r="H51" s="17">
        <f>(Source!S47)</f>
        <v>60</v>
      </c>
      <c r="I51" s="16">
        <f>(Source!Q47)</f>
        <v>314</v>
      </c>
      <c r="J51" s="16">
        <f>(Source!AH47)</f>
        <v>4.5</v>
      </c>
      <c r="K51" s="18">
        <f>(Source!U47)</f>
        <v>6</v>
      </c>
    </row>
    <row r="52" spans="1:11" ht="12.75">
      <c r="A52" s="19"/>
      <c r="B52" s="20"/>
      <c r="C52" s="21" t="str">
        <f>(Source!H47)</f>
        <v>400 м укладываемой трубы</v>
      </c>
      <c r="D52" s="20"/>
      <c r="E52" s="22">
        <f>(Source!AF47)</f>
        <v>45.27</v>
      </c>
      <c r="F52" s="22">
        <f>(Source!AE47)</f>
        <v>0</v>
      </c>
      <c r="G52" s="23"/>
      <c r="H52" s="24"/>
      <c r="I52" s="22">
        <f>(Source!R47)</f>
        <v>0</v>
      </c>
      <c r="J52" s="22">
        <f>(Source!AI47)</f>
        <v>1.22</v>
      </c>
      <c r="K52" s="25">
        <f>(Source!V47)</f>
        <v>2</v>
      </c>
    </row>
    <row r="53" spans="1:11" ht="38.25">
      <c r="A53" s="12" t="s">
        <v>614</v>
      </c>
      <c r="B53" s="13" t="str">
        <f>(CONCATENATE(Source!F48,"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530-0048           </v>
      </c>
      <c r="C53" s="14" t="str">
        <f>(Source!G48)</f>
        <v>Трубы напорные из полиэтилена низкого давления среднего типа, наружным диаметром 110 мм</v>
      </c>
      <c r="D53" s="15">
        <f>(Source!I48)</f>
        <v>-53.4</v>
      </c>
      <c r="E53" s="16">
        <f>(Source!AB48)</f>
        <v>598.5</v>
      </c>
      <c r="F53" s="16">
        <f>(Source!AD48)</f>
        <v>0</v>
      </c>
      <c r="G53" s="17">
        <f>(Source!O48)</f>
        <v>-31960</v>
      </c>
      <c r="H53" s="17">
        <f>(Source!S48)</f>
        <v>0</v>
      </c>
      <c r="I53" s="16">
        <f>(Source!Q48)</f>
        <v>0</v>
      </c>
      <c r="J53" s="16">
        <f>(Source!AH48)</f>
        <v>0</v>
      </c>
      <c r="K53" s="18">
        <f>(Source!U48)</f>
        <v>0</v>
      </c>
    </row>
    <row r="54" spans="1:11" ht="12.75">
      <c r="A54" s="19"/>
      <c r="B54" s="20"/>
      <c r="C54" s="21" t="str">
        <f>(Source!H48)</f>
        <v>10 м</v>
      </c>
      <c r="D54" s="20"/>
      <c r="E54" s="22">
        <f>(Source!AF48)</f>
        <v>0</v>
      </c>
      <c r="F54" s="22">
        <f>(Source!AE48)</f>
        <v>0</v>
      </c>
      <c r="G54" s="23"/>
      <c r="H54" s="24"/>
      <c r="I54" s="22">
        <f>(Source!R48)</f>
        <v>0</v>
      </c>
      <c r="J54" s="22">
        <f>(Source!AI48)</f>
        <v>0</v>
      </c>
      <c r="K54" s="25">
        <f>(Source!V48)</f>
        <v>0</v>
      </c>
    </row>
    <row r="55" spans="1:11" ht="38.25">
      <c r="A55" s="12" t="s">
        <v>615</v>
      </c>
      <c r="B55" s="13" t="str">
        <f>(CONCATENATE(Source!F49,"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530-0072           </v>
      </c>
      <c r="C55" s="14" t="str">
        <f>(Source!G49)</f>
        <v>Трубы напорные из полиэтилена низкого давления тяжелого типа, наружным диаметром 110 мм</v>
      </c>
      <c r="D55" s="15">
        <f>(Source!I49)</f>
        <v>54.47</v>
      </c>
      <c r="E55" s="16">
        <f>(Source!AB49)</f>
        <v>873.98</v>
      </c>
      <c r="F55" s="16">
        <f>(Source!AD49)</f>
        <v>0</v>
      </c>
      <c r="G55" s="17">
        <f>(Source!O49)</f>
        <v>47606</v>
      </c>
      <c r="H55" s="17">
        <f>(Source!S49)</f>
        <v>0</v>
      </c>
      <c r="I55" s="16">
        <f>(Source!Q49)</f>
        <v>0</v>
      </c>
      <c r="J55" s="16">
        <f>(Source!AH49)</f>
        <v>0</v>
      </c>
      <c r="K55" s="18">
        <f>(Source!U49)</f>
        <v>0</v>
      </c>
    </row>
    <row r="56" spans="1:11" ht="12.75">
      <c r="A56" s="19"/>
      <c r="B56" s="20"/>
      <c r="C56" s="21" t="str">
        <f>(Source!H49)</f>
        <v>10 м</v>
      </c>
      <c r="D56" s="20"/>
      <c r="E56" s="22">
        <f>(Source!AF49)</f>
        <v>0</v>
      </c>
      <c r="F56" s="22">
        <f>(Source!AE49)</f>
        <v>0</v>
      </c>
      <c r="G56" s="23"/>
      <c r="H56" s="24"/>
      <c r="I56" s="22">
        <f>(Source!R49)</f>
        <v>0</v>
      </c>
      <c r="J56" s="22">
        <f>(Source!AI49)</f>
        <v>0</v>
      </c>
      <c r="K56" s="25">
        <f>(Source!V49)</f>
        <v>0</v>
      </c>
    </row>
    <row r="57" spans="1:11" ht="51">
      <c r="A57" s="12" t="s">
        <v>616</v>
      </c>
      <c r="B57" s="13" t="str">
        <f>(CONCATENATE(Source!F50,"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24-02-032-1           </v>
      </c>
      <c r="C57" s="14" t="str">
        <f>(Source!G50)</f>
        <v>Укладка газопроводов из полиэтиленовых труб в траншею с подвижного барабана, диаметр газопровода 63 мм</v>
      </c>
      <c r="D57" s="15">
        <f>(Source!I50)</f>
        <v>2.54</v>
      </c>
      <c r="E57" s="16">
        <f>(Source!AB50)</f>
        <v>9946.14</v>
      </c>
      <c r="F57" s="16">
        <f>(Source!AD50)</f>
        <v>189.89</v>
      </c>
      <c r="G57" s="17">
        <f>(Source!O50)</f>
        <v>25263</v>
      </c>
      <c r="H57" s="17">
        <f>(Source!S50)</f>
        <v>100</v>
      </c>
      <c r="I57" s="16">
        <f>(Source!Q50)</f>
        <v>482</v>
      </c>
      <c r="J57" s="16">
        <f>(Source!AH50)</f>
        <v>3.9</v>
      </c>
      <c r="K57" s="18">
        <f>(Source!U50)</f>
        <v>10</v>
      </c>
    </row>
    <row r="58" spans="1:11" ht="12.75">
      <c r="A58" s="19"/>
      <c r="B58" s="20"/>
      <c r="C58" s="21" t="str">
        <f>(Source!H50)</f>
        <v>400 м укладываемой трубы</v>
      </c>
      <c r="D58" s="20"/>
      <c r="E58" s="22">
        <f>(Source!AF50)</f>
        <v>39.23</v>
      </c>
      <c r="F58" s="22">
        <f>(Source!AE50)</f>
        <v>0</v>
      </c>
      <c r="G58" s="23"/>
      <c r="H58" s="24"/>
      <c r="I58" s="22">
        <f>(Source!R50)</f>
        <v>0</v>
      </c>
      <c r="J58" s="22">
        <f>(Source!AI50)</f>
        <v>0.67</v>
      </c>
      <c r="K58" s="25">
        <f>(Source!V50)</f>
        <v>2</v>
      </c>
    </row>
    <row r="59" spans="1:11" ht="38.25">
      <c r="A59" s="12" t="s">
        <v>617</v>
      </c>
      <c r="B59" s="13" t="str">
        <f>(CONCATENATE(Source!F51,"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530-0045           </v>
      </c>
      <c r="C59" s="14" t="str">
        <f>(Source!G51)</f>
        <v>Трубы напорные из полиэтилена низкого давления среднего типа, наружным диаметром 63 мм</v>
      </c>
      <c r="D59" s="15">
        <f>(Source!I51)</f>
        <v>-101.6</v>
      </c>
      <c r="E59" s="16">
        <f>(Source!AB51)</f>
        <v>242.92</v>
      </c>
      <c r="F59" s="16">
        <f>(Source!AD51)</f>
        <v>0</v>
      </c>
      <c r="G59" s="17">
        <f>(Source!O51)</f>
        <v>-24681</v>
      </c>
      <c r="H59" s="17">
        <f>(Source!S51)</f>
        <v>0</v>
      </c>
      <c r="I59" s="16">
        <f>(Source!Q51)</f>
        <v>0</v>
      </c>
      <c r="J59" s="16">
        <f>(Source!AH51)</f>
        <v>0</v>
      </c>
      <c r="K59" s="18">
        <f>(Source!U51)</f>
        <v>0</v>
      </c>
    </row>
    <row r="60" spans="1:11" ht="12.75">
      <c r="A60" s="19"/>
      <c r="B60" s="20"/>
      <c r="C60" s="21" t="str">
        <f>(Source!H51)</f>
        <v>10 м</v>
      </c>
      <c r="D60" s="20"/>
      <c r="E60" s="22">
        <f>(Source!AF51)</f>
        <v>0</v>
      </c>
      <c r="F60" s="22">
        <f>(Source!AE51)</f>
        <v>0</v>
      </c>
      <c r="G60" s="23"/>
      <c r="H60" s="24"/>
      <c r="I60" s="22">
        <f>(Source!R51)</f>
        <v>0</v>
      </c>
      <c r="J60" s="22">
        <f>(Source!AI51)</f>
        <v>0</v>
      </c>
      <c r="K60" s="25">
        <f>(Source!V51)</f>
        <v>0</v>
      </c>
    </row>
    <row r="61" spans="1:11" ht="38.25">
      <c r="A61" s="12" t="s">
        <v>618</v>
      </c>
      <c r="B61" s="13" t="str">
        <f>(CONCATENATE(Source!F52,"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530-0069           </v>
      </c>
      <c r="C61" s="14" t="str">
        <f>(Source!G52)</f>
        <v>Трубы напорные из полиэтилена низкого давления тяжелого типа, наружным диаметром 63 мм</v>
      </c>
      <c r="D61" s="15">
        <f>(Source!I52)</f>
        <v>103.63</v>
      </c>
      <c r="E61" s="16">
        <f>(Source!AB52)</f>
        <v>300.87</v>
      </c>
      <c r="F61" s="16">
        <f>(Source!AD52)</f>
        <v>0</v>
      </c>
      <c r="G61" s="17">
        <f>(Source!O52)</f>
        <v>31179</v>
      </c>
      <c r="H61" s="17">
        <f>(Source!S52)</f>
        <v>0</v>
      </c>
      <c r="I61" s="16">
        <f>(Source!Q52)</f>
        <v>0</v>
      </c>
      <c r="J61" s="16">
        <f>(Source!AH52)</f>
        <v>0</v>
      </c>
      <c r="K61" s="18">
        <f>(Source!U52)</f>
        <v>0</v>
      </c>
    </row>
    <row r="62" spans="1:11" ht="12.75">
      <c r="A62" s="19"/>
      <c r="B62" s="20"/>
      <c r="C62" s="21" t="str">
        <f>(Source!H52)</f>
        <v>10 м</v>
      </c>
      <c r="D62" s="20"/>
      <c r="E62" s="22">
        <f>(Source!AF52)</f>
        <v>0</v>
      </c>
      <c r="F62" s="22">
        <f>(Source!AE52)</f>
        <v>0</v>
      </c>
      <c r="G62" s="23"/>
      <c r="H62" s="24"/>
      <c r="I62" s="22">
        <f>(Source!R52)</f>
        <v>0</v>
      </c>
      <c r="J62" s="22">
        <f>(Source!AI52)</f>
        <v>0</v>
      </c>
      <c r="K62" s="25">
        <f>(Source!V52)</f>
        <v>0</v>
      </c>
    </row>
    <row r="63" spans="1:11" ht="51">
      <c r="A63" s="12" t="s">
        <v>619</v>
      </c>
      <c r="B63" s="13" t="str">
        <f>(CONCATENATE(Source!F53,"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24-02-041-4           </v>
      </c>
      <c r="C63" s="14" t="str">
        <f>(Source!G53)</f>
        <v>Надземная прокладка стальных газопроводов на металлических опорах, условный диаметр газопровода 100 мм</v>
      </c>
      <c r="D63" s="15">
        <f>(Source!I53)</f>
        <v>0.03</v>
      </c>
      <c r="E63" s="16">
        <f>(Source!AB53)</f>
        <v>10790</v>
      </c>
      <c r="F63" s="16">
        <f>(Source!AD53)</f>
        <v>3129.1</v>
      </c>
      <c r="G63" s="17">
        <f>(Source!O53)</f>
        <v>324</v>
      </c>
      <c r="H63" s="17">
        <f>(Source!S53)</f>
        <v>8</v>
      </c>
      <c r="I63" s="16">
        <f>(Source!Q53)</f>
        <v>94</v>
      </c>
      <c r="J63" s="16">
        <f>(Source!AH53)</f>
        <v>29.32</v>
      </c>
      <c r="K63" s="18">
        <f>(Source!U53)</f>
        <v>1</v>
      </c>
    </row>
    <row r="64" spans="1:11" ht="12.75">
      <c r="A64" s="19"/>
      <c r="B64" s="20"/>
      <c r="C64" s="21" t="str">
        <f>(Source!H53)</f>
        <v>100 м газопровода</v>
      </c>
      <c r="D64" s="20"/>
      <c r="E64" s="22">
        <f>(Source!AF53)</f>
        <v>265.93</v>
      </c>
      <c r="F64" s="22">
        <f>(Source!AE53)</f>
        <v>274.54</v>
      </c>
      <c r="G64" s="23"/>
      <c r="H64" s="24"/>
      <c r="I64" s="22">
        <f>(Source!R53)</f>
        <v>8</v>
      </c>
      <c r="J64" s="22">
        <f>(Source!AI53)</f>
        <v>23.53</v>
      </c>
      <c r="K64" s="25">
        <f>(Source!V53)</f>
        <v>1</v>
      </c>
    </row>
    <row r="65" spans="1:11" ht="76.5">
      <c r="A65" s="12" t="s">
        <v>620</v>
      </c>
      <c r="B65" s="13" t="str">
        <f>(CONCATENATE(Source!F54,"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103-0161           </v>
      </c>
      <c r="C65" s="26" t="str">
        <f>(Source!G54)</f>
        <v>Трубы стальные электросварные прямошовные со снятой фаской диаметром от 20 до 377 мм из стали марок БСт2кп-БСт4кп и БСт2пс-БСт4пс наружный диаметр 108 мм толщина стенки 4 мм</v>
      </c>
      <c r="D65" s="17">
        <f>(Source!I54)</f>
        <v>-3.03</v>
      </c>
      <c r="E65" s="16">
        <f>(Source!AB54)</f>
        <v>54.22</v>
      </c>
      <c r="F65" s="16">
        <f>(Source!AD54)</f>
        <v>0</v>
      </c>
      <c r="G65" s="17">
        <f>(Source!O54)</f>
        <v>-164</v>
      </c>
      <c r="H65" s="17">
        <f>(Source!S54)</f>
        <v>0</v>
      </c>
      <c r="I65" s="16">
        <f>(Source!Q54)</f>
        <v>0</v>
      </c>
      <c r="J65" s="16">
        <f>(Source!AH54)</f>
        <v>0</v>
      </c>
      <c r="K65" s="18">
        <f>(Source!U54)</f>
        <v>0</v>
      </c>
    </row>
    <row r="66" spans="1:11" ht="12.75">
      <c r="A66" s="19"/>
      <c r="B66" s="20"/>
      <c r="C66" s="21" t="str">
        <f>(Source!H54)</f>
        <v>м</v>
      </c>
      <c r="D66" s="20"/>
      <c r="E66" s="22">
        <f>(Source!AF54)</f>
        <v>0</v>
      </c>
      <c r="F66" s="22">
        <f>(Source!AE54)</f>
        <v>0</v>
      </c>
      <c r="G66" s="24"/>
      <c r="H66" s="24"/>
      <c r="I66" s="22">
        <f>(Source!R54)</f>
        <v>0</v>
      </c>
      <c r="J66" s="22">
        <f>(Source!AI54)</f>
        <v>0</v>
      </c>
      <c r="K66" s="25">
        <f>(Source!V54)</f>
        <v>0</v>
      </c>
    </row>
    <row r="67" spans="1:11" ht="38.25">
      <c r="A67" s="12" t="s">
        <v>621</v>
      </c>
      <c r="B67" s="13" t="str">
        <f>(CONCATENATE(Source!F55,"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24-02-030-3           </v>
      </c>
      <c r="C67" s="14" t="str">
        <f>(Source!G55)</f>
        <v>Укладка в траншею изолированных стальных газопроводов условным диаметром до 100 мм</v>
      </c>
      <c r="D67" s="15">
        <f>(Source!I55)</f>
        <v>0.03</v>
      </c>
      <c r="E67" s="16">
        <f>(Source!AB55)</f>
        <v>11415.57</v>
      </c>
      <c r="F67" s="16">
        <f>(Source!AD55)</f>
        <v>1342.93</v>
      </c>
      <c r="G67" s="17">
        <f>(Source!O55)</f>
        <v>342</v>
      </c>
      <c r="H67" s="17">
        <f>(Source!S55)</f>
        <v>8</v>
      </c>
      <c r="I67" s="16">
        <f>(Source!Q55)</f>
        <v>40</v>
      </c>
      <c r="J67" s="16">
        <f>(Source!AH55)</f>
        <v>28.46</v>
      </c>
      <c r="K67" s="18">
        <f>(Source!U55)</f>
        <v>1</v>
      </c>
    </row>
    <row r="68" spans="1:11" ht="12.75">
      <c r="A68" s="19"/>
      <c r="B68" s="20"/>
      <c r="C68" s="21" t="str">
        <f>(Source!H55)</f>
        <v>100 м трубопровода</v>
      </c>
      <c r="D68" s="20"/>
      <c r="E68" s="22">
        <f>(Source!AF55)</f>
        <v>261.26</v>
      </c>
      <c r="F68" s="22">
        <f>(Source!AE55)</f>
        <v>139.33</v>
      </c>
      <c r="G68" s="23"/>
      <c r="H68" s="24"/>
      <c r="I68" s="22">
        <f>(Source!R55)</f>
        <v>4</v>
      </c>
      <c r="J68" s="22">
        <f>(Source!AI55)</f>
        <v>12.49</v>
      </c>
      <c r="K68" s="25">
        <f>(Source!V55)</f>
        <v>0</v>
      </c>
    </row>
    <row r="69" spans="1:11" ht="51">
      <c r="A69" s="12" t="s">
        <v>622</v>
      </c>
      <c r="B69" s="13" t="str">
        <f>(CONCATENATE(Source!F56,"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103-9062-3           </v>
      </c>
      <c r="C69" s="14" t="str">
        <f>(Source!G56)</f>
        <v>ТРУБЫ ИЗОЛИР, 2-СЛ, ПОКРЫТИЕМ ИЗ ЭКСТРУДИР, ПОЛИЭТ, "СЭВИЛЕН", D/У 108 ММ, Т/СТЕНКИ 4,0 ММ</v>
      </c>
      <c r="D69" s="15">
        <f>(Source!I56)</f>
        <v>-3.03</v>
      </c>
      <c r="E69" s="16">
        <f>(Source!AB56)</f>
        <v>96.92</v>
      </c>
      <c r="F69" s="16">
        <f>(Source!AD56)</f>
        <v>0</v>
      </c>
      <c r="G69" s="17">
        <f>(Source!O56)</f>
        <v>-294</v>
      </c>
      <c r="H69" s="17">
        <f>(Source!S56)</f>
        <v>0</v>
      </c>
      <c r="I69" s="16">
        <f>(Source!Q56)</f>
        <v>0</v>
      </c>
      <c r="J69" s="16">
        <f>(Source!AH56)</f>
        <v>0</v>
      </c>
      <c r="K69" s="18">
        <f>(Source!U56)</f>
        <v>0</v>
      </c>
    </row>
    <row r="70" spans="1:11" ht="12.75">
      <c r="A70" s="19"/>
      <c r="B70" s="20"/>
      <c r="C70" s="21" t="str">
        <f>(Source!H56)</f>
        <v>м</v>
      </c>
      <c r="D70" s="20"/>
      <c r="E70" s="22">
        <f>(Source!AF56)</f>
        <v>0</v>
      </c>
      <c r="F70" s="22">
        <f>(Source!AE56)</f>
        <v>0</v>
      </c>
      <c r="G70" s="23"/>
      <c r="H70" s="24"/>
      <c r="I70" s="22">
        <f>(Source!R56)</f>
        <v>0</v>
      </c>
      <c r="J70" s="22">
        <f>(Source!AI56)</f>
        <v>0</v>
      </c>
      <c r="K70" s="25">
        <f>(Source!V56)</f>
        <v>0</v>
      </c>
    </row>
    <row r="71" spans="1:11" ht="76.5">
      <c r="A71" s="12" t="s">
        <v>623</v>
      </c>
      <c r="B71" s="13" t="str">
        <f>(CONCATENATE(Source!F57,"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103-0161           </v>
      </c>
      <c r="C71" s="14" t="str">
        <f>(Source!G57)</f>
        <v>Трубы стальные электросварные прямошовные со снятой фаской диаметром от 20 до 377 мм из стали марок БСт2кп-БСт4кп и БСт2пс-БСт4пс наружный диаметр 108 мм толщина стенки 4 мм</v>
      </c>
      <c r="D71" s="15">
        <f>(Source!I57)</f>
        <v>6.06</v>
      </c>
      <c r="E71" s="16">
        <f>(Source!AB57)</f>
        <v>54.22</v>
      </c>
      <c r="F71" s="16">
        <f>(Source!AD57)</f>
        <v>0</v>
      </c>
      <c r="G71" s="17">
        <f>(Source!O57)</f>
        <v>329</v>
      </c>
      <c r="H71" s="17">
        <f>(Source!S57)</f>
        <v>0</v>
      </c>
      <c r="I71" s="16">
        <f>(Source!Q57)</f>
        <v>0</v>
      </c>
      <c r="J71" s="16">
        <f>(Source!AH57)</f>
        <v>0</v>
      </c>
      <c r="K71" s="18">
        <f>(Source!U57)</f>
        <v>0</v>
      </c>
    </row>
    <row r="72" spans="1:11" ht="12.75">
      <c r="A72" s="19"/>
      <c r="B72" s="20"/>
      <c r="C72" s="21" t="str">
        <f>(Source!H57)</f>
        <v>м</v>
      </c>
      <c r="D72" s="20"/>
      <c r="E72" s="22">
        <f>(Source!AF57)</f>
        <v>0</v>
      </c>
      <c r="F72" s="22">
        <f>(Source!AE57)</f>
        <v>0</v>
      </c>
      <c r="G72" s="23"/>
      <c r="H72" s="24"/>
      <c r="I72" s="22">
        <f>(Source!R57)</f>
        <v>0</v>
      </c>
      <c r="J72" s="22">
        <f>(Source!AI57)</f>
        <v>0</v>
      </c>
      <c r="K72" s="25">
        <f>(Source!V57)</f>
        <v>0</v>
      </c>
    </row>
    <row r="73" spans="1:11" ht="63.75">
      <c r="A73" s="12" t="s">
        <v>624</v>
      </c>
      <c r="B73" s="13" t="str">
        <f>(CONCATENATE(Source!F58,"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22-02-010-3           </v>
      </c>
      <c r="C73" s="14" t="str">
        <f>(Source!G58)</f>
        <v>Hанесение весьма усиленной антикоррозионной изоляции полимерными липкими лентами стальных трубопроводов диаметром 100 мм</v>
      </c>
      <c r="D73" s="15">
        <f>(Source!I58)</f>
        <v>0.003</v>
      </c>
      <c r="E73" s="16">
        <f>(Source!AB58)</f>
        <v>23587.84</v>
      </c>
      <c r="F73" s="16">
        <f>(Source!AD58)</f>
        <v>1016.78</v>
      </c>
      <c r="G73" s="17">
        <f>(Source!O58)</f>
        <v>70</v>
      </c>
      <c r="H73" s="17">
        <f>(Source!S58)</f>
        <v>6</v>
      </c>
      <c r="I73" s="16">
        <f>(Source!Q58)</f>
        <v>3</v>
      </c>
      <c r="J73" s="16">
        <f>(Source!AH58)</f>
        <v>227.36</v>
      </c>
      <c r="K73" s="18">
        <f>(Source!U58)</f>
        <v>1</v>
      </c>
    </row>
    <row r="74" spans="1:11" ht="12.75">
      <c r="A74" s="19"/>
      <c r="B74" s="20"/>
      <c r="C74" s="21" t="str">
        <f>(Source!H58)</f>
        <v>км</v>
      </c>
      <c r="D74" s="20"/>
      <c r="E74" s="22">
        <f>(Source!AF58)</f>
        <v>2162.19</v>
      </c>
      <c r="F74" s="22">
        <f>(Source!AE58)</f>
        <v>77.48</v>
      </c>
      <c r="G74" s="23"/>
      <c r="H74" s="24"/>
      <c r="I74" s="22">
        <f>(Source!R58)</f>
        <v>0</v>
      </c>
      <c r="J74" s="22">
        <f>(Source!AI58)</f>
        <v>6.56</v>
      </c>
      <c r="K74" s="25">
        <f>(Source!V58)</f>
        <v>0</v>
      </c>
    </row>
    <row r="75" spans="1:11" ht="38.25">
      <c r="A75" s="12" t="s">
        <v>625</v>
      </c>
      <c r="B75" s="13" t="str">
        <f>(CONCATENATE(Source!F66,"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24-02-120-2           </v>
      </c>
      <c r="C75" s="14" t="str">
        <f>(Source!G66)</f>
        <v>Очистка полости трубопровода продувкой воздухом, условный диаметр газопровода до 100 мм</v>
      </c>
      <c r="D75" s="15">
        <f>(Source!I66)</f>
        <v>15.56</v>
      </c>
      <c r="E75" s="16">
        <f>(Source!AB66)</f>
        <v>25.72</v>
      </c>
      <c r="F75" s="16">
        <f>(Source!AD66)</f>
        <v>21.78</v>
      </c>
      <c r="G75" s="17">
        <f>(Source!O66)</f>
        <v>400</v>
      </c>
      <c r="H75" s="17">
        <f>(Source!S66)</f>
        <v>61</v>
      </c>
      <c r="I75" s="16">
        <f>(Source!Q66)</f>
        <v>339</v>
      </c>
      <c r="J75" s="16">
        <f>(Source!AH66)</f>
        <v>0.41</v>
      </c>
      <c r="K75" s="18">
        <f>(Source!U66)</f>
        <v>6</v>
      </c>
    </row>
    <row r="76" spans="1:11" ht="12.75">
      <c r="A76" s="19"/>
      <c r="B76" s="20"/>
      <c r="C76" s="21" t="str">
        <f>(Source!H66)</f>
        <v>100 м трубопровода</v>
      </c>
      <c r="D76" s="20"/>
      <c r="E76" s="22">
        <f>(Source!AF66)</f>
        <v>3.94</v>
      </c>
      <c r="F76" s="22">
        <f>(Source!AE66)</f>
        <v>2.01</v>
      </c>
      <c r="G76" s="23"/>
      <c r="H76" s="24"/>
      <c r="I76" s="22">
        <f>(Source!R66)</f>
        <v>31</v>
      </c>
      <c r="J76" s="22">
        <f>(Source!AI66)</f>
        <v>0.2</v>
      </c>
      <c r="K76" s="25">
        <f>(Source!V66)</f>
        <v>3</v>
      </c>
    </row>
    <row r="77" spans="1:11" ht="63.75">
      <c r="A77" s="12" t="s">
        <v>626</v>
      </c>
      <c r="B77" s="13" t="str">
        <f>(CONCATENATE(Source!F67,"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24-02-001-10           </v>
      </c>
      <c r="C77" s="14" t="str">
        <f>(Source!G67)</f>
        <v>Сварка "встык" полиэтиленовых труб нагревательным элементом при автоматическом управлении процессом сварки, диаметр трубы 110 мм</v>
      </c>
      <c r="D77" s="15">
        <f>(Source!I67)</f>
        <v>3</v>
      </c>
      <c r="E77" s="16">
        <f>(Source!AB67)</f>
        <v>47.67</v>
      </c>
      <c r="F77" s="16">
        <f>(Source!AD67)</f>
        <v>36.37</v>
      </c>
      <c r="G77" s="17">
        <f>(Source!O67)</f>
        <v>143</v>
      </c>
      <c r="H77" s="17">
        <f>(Source!S67)</f>
        <v>34</v>
      </c>
      <c r="I77" s="16">
        <f>(Source!Q67)</f>
        <v>109</v>
      </c>
      <c r="J77" s="16">
        <f>(Source!AH67)</f>
        <v>1.02</v>
      </c>
      <c r="K77" s="18">
        <f>(Source!U67)</f>
        <v>3</v>
      </c>
    </row>
    <row r="78" spans="1:11" ht="12.75">
      <c r="A78" s="19"/>
      <c r="B78" s="20"/>
      <c r="C78" s="21" t="str">
        <f>(Source!H67)</f>
        <v>1 соединение</v>
      </c>
      <c r="D78" s="20"/>
      <c r="E78" s="22">
        <f>(Source!AF67)</f>
        <v>11.3</v>
      </c>
      <c r="F78" s="22">
        <f>(Source!AE67)</f>
        <v>0</v>
      </c>
      <c r="G78" s="23"/>
      <c r="H78" s="24"/>
      <c r="I78" s="22">
        <f>(Source!R67)</f>
        <v>0</v>
      </c>
      <c r="J78" s="22">
        <f>(Source!AI67)</f>
        <v>0</v>
      </c>
      <c r="K78" s="25">
        <f>(Source!V67)</f>
        <v>0</v>
      </c>
    </row>
    <row r="79" spans="1:11" ht="63.75">
      <c r="A79" s="12" t="s">
        <v>627</v>
      </c>
      <c r="B79" s="13" t="str">
        <f>(CONCATENATE(Source!F68,"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24-02-001-9           </v>
      </c>
      <c r="C79" s="14" t="str">
        <f>(Source!G68)</f>
        <v>Сварка "встык" полиэтиленовых труб нагревательным элементом при автоматическом управлении процессом сварки, диаметр трубы 63 мм</v>
      </c>
      <c r="D79" s="15">
        <f>(Source!I68)</f>
        <v>10</v>
      </c>
      <c r="E79" s="16">
        <f>(Source!AB68)</f>
        <v>32.31</v>
      </c>
      <c r="F79" s="16">
        <f>(Source!AD68)</f>
        <v>24.55</v>
      </c>
      <c r="G79" s="17">
        <f>(Source!O68)</f>
        <v>324</v>
      </c>
      <c r="H79" s="17">
        <f>(Source!S68)</f>
        <v>78</v>
      </c>
      <c r="I79" s="16">
        <f>(Source!Q68)</f>
        <v>246</v>
      </c>
      <c r="J79" s="16">
        <f>(Source!AH68)</f>
        <v>0.7</v>
      </c>
      <c r="K79" s="18">
        <f>(Source!U68)</f>
        <v>7</v>
      </c>
    </row>
    <row r="80" spans="1:11" ht="12.75">
      <c r="A80" s="19"/>
      <c r="B80" s="20"/>
      <c r="C80" s="21" t="str">
        <f>(Source!H68)</f>
        <v>1 соединение</v>
      </c>
      <c r="D80" s="20"/>
      <c r="E80" s="22">
        <f>(Source!AF68)</f>
        <v>7.76</v>
      </c>
      <c r="F80" s="22">
        <f>(Source!AE68)</f>
        <v>0</v>
      </c>
      <c r="G80" s="23"/>
      <c r="H80" s="24"/>
      <c r="I80" s="22">
        <f>(Source!R68)</f>
        <v>0</v>
      </c>
      <c r="J80" s="22">
        <f>(Source!AI68)</f>
        <v>0</v>
      </c>
      <c r="K80" s="25">
        <f>(Source!V68)</f>
        <v>0</v>
      </c>
    </row>
    <row r="81" spans="1:11" ht="51">
      <c r="A81" s="12" t="s">
        <v>628</v>
      </c>
      <c r="B81" s="13" t="str">
        <f>(CONCATENATE(Source!F69,"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24-02-121-2           </v>
      </c>
      <c r="C81" s="14" t="str">
        <f>(Source!G69)</f>
        <v>Монтаж инвентарного узла для очистки и испытания газопровода, условный диаметр газопровода до 100 мм</v>
      </c>
      <c r="D81" s="15">
        <f>(Source!I69)</f>
        <v>7</v>
      </c>
      <c r="E81" s="16">
        <f>(Source!AB69)</f>
        <v>147.64</v>
      </c>
      <c r="F81" s="16">
        <f>(Source!AD69)</f>
        <v>50.43</v>
      </c>
      <c r="G81" s="17">
        <f>(Source!O69)</f>
        <v>1034</v>
      </c>
      <c r="H81" s="17">
        <f>(Source!S69)</f>
        <v>360</v>
      </c>
      <c r="I81" s="16">
        <f>(Source!Q69)</f>
        <v>353</v>
      </c>
      <c r="J81" s="16">
        <f>(Source!AH69)</f>
        <v>5.34</v>
      </c>
      <c r="K81" s="18">
        <f>(Source!U69)</f>
        <v>37</v>
      </c>
    </row>
    <row r="82" spans="1:11" ht="12.75">
      <c r="A82" s="19"/>
      <c r="B82" s="20"/>
      <c r="C82" s="21" t="str">
        <f>(Source!H69)</f>
        <v>1 УЗЕЛ</v>
      </c>
      <c r="D82" s="20"/>
      <c r="E82" s="22">
        <f>(Source!AF69)</f>
        <v>51.37</v>
      </c>
      <c r="F82" s="22">
        <f>(Source!AE69)</f>
        <v>0</v>
      </c>
      <c r="G82" s="23"/>
      <c r="H82" s="24"/>
      <c r="I82" s="22">
        <f>(Source!R69)</f>
        <v>0</v>
      </c>
      <c r="J82" s="22">
        <f>(Source!AI69)</f>
        <v>0.13</v>
      </c>
      <c r="K82" s="25">
        <f>(Source!V69)</f>
        <v>1</v>
      </c>
    </row>
    <row r="83" spans="1:11" ht="51">
      <c r="A83" s="12" t="s">
        <v>629</v>
      </c>
      <c r="B83" s="13" t="str">
        <f>(CONCATENATE(Source!F71,"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24-02-122-2           </v>
      </c>
      <c r="C83" s="14" t="str">
        <f>(Source!G71)</f>
        <v>Подъем давления при испытании воздухом газопроводов низкого и среднего давления (до 0,3 МПа) условным диаметром до 100 мм</v>
      </c>
      <c r="D83" s="15">
        <f>(Source!I71)</f>
        <v>15.53</v>
      </c>
      <c r="E83" s="16">
        <f>(Source!AB71)</f>
        <v>12.89</v>
      </c>
      <c r="F83" s="16">
        <f>(Source!AD71)</f>
        <v>11.74</v>
      </c>
      <c r="G83" s="17">
        <f>(Source!O71)</f>
        <v>200</v>
      </c>
      <c r="H83" s="17">
        <f>(Source!S71)</f>
        <v>18</v>
      </c>
      <c r="I83" s="16">
        <f>(Source!Q71)</f>
        <v>182</v>
      </c>
      <c r="J83" s="16">
        <f>(Source!AH71)</f>
        <v>0.12</v>
      </c>
      <c r="K83" s="18">
        <f>(Source!U71)</f>
        <v>2</v>
      </c>
    </row>
    <row r="84" spans="1:11" ht="12.75">
      <c r="A84" s="19"/>
      <c r="B84" s="20"/>
      <c r="C84" s="21" t="str">
        <f>(Source!H71)</f>
        <v>100 м газопровода</v>
      </c>
      <c r="D84" s="20"/>
      <c r="E84" s="22">
        <f>(Source!AF71)</f>
        <v>1.15</v>
      </c>
      <c r="F84" s="22">
        <f>(Source!AE71)</f>
        <v>0.6</v>
      </c>
      <c r="G84" s="23"/>
      <c r="H84" s="24"/>
      <c r="I84" s="22">
        <f>(Source!R71)</f>
        <v>9</v>
      </c>
      <c r="J84" s="22">
        <f>(Source!AI71)</f>
        <v>0.08</v>
      </c>
      <c r="K84" s="25">
        <f>(Source!V71)</f>
        <v>1</v>
      </c>
    </row>
    <row r="85" spans="1:11" ht="51">
      <c r="A85" s="12" t="s">
        <v>630</v>
      </c>
      <c r="B85" s="13" t="str">
        <f>(CONCATENATE(Source!F72,"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24-02-124-1           </v>
      </c>
      <c r="C85" s="14" t="str">
        <f>(Source!G72)</f>
        <v>Выдержка под давлением до 0,6 МПа при испытании на прочность и герметичность газопроводов условным диаметром 50-300 мм</v>
      </c>
      <c r="D85" s="15">
        <f>(Source!I72)</f>
        <v>7</v>
      </c>
      <c r="E85" s="16">
        <f>(Source!AB72)</f>
        <v>1625.16</v>
      </c>
      <c r="F85" s="16">
        <f>(Source!AD72)</f>
        <v>1490.48</v>
      </c>
      <c r="G85" s="17">
        <f>(Source!O72)</f>
        <v>11376</v>
      </c>
      <c r="H85" s="17">
        <f>(Source!S72)</f>
        <v>943</v>
      </c>
      <c r="I85" s="16">
        <f>(Source!Q72)</f>
        <v>10433</v>
      </c>
      <c r="J85" s="16">
        <f>(Source!AH72)</f>
        <v>14</v>
      </c>
      <c r="K85" s="18">
        <f>(Source!U72)</f>
        <v>98</v>
      </c>
    </row>
    <row r="86" spans="1:11" ht="12.75">
      <c r="A86" s="19"/>
      <c r="B86" s="20"/>
      <c r="C86" s="21" t="str">
        <f>(Source!H72)</f>
        <v>1 участок испытания газопровода</v>
      </c>
      <c r="D86" s="20"/>
      <c r="E86" s="22">
        <f>(Source!AF72)</f>
        <v>134.68</v>
      </c>
      <c r="F86" s="22">
        <f>(Source!AE72)</f>
        <v>70.42</v>
      </c>
      <c r="G86" s="23"/>
      <c r="H86" s="24"/>
      <c r="I86" s="22">
        <f>(Source!R72)</f>
        <v>493</v>
      </c>
      <c r="J86" s="22">
        <f>(Source!AI72)</f>
        <v>9.8</v>
      </c>
      <c r="K86" s="25">
        <f>(Source!V72)</f>
        <v>69</v>
      </c>
    </row>
    <row r="87" spans="1:11" ht="51">
      <c r="A87" s="12" t="s">
        <v>631</v>
      </c>
      <c r="B87" s="13" t="str">
        <f>(CONCATENATE(Source!F78,"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09-05-004-1           </v>
      </c>
      <c r="C87" s="14" t="str">
        <f>(Source!G78)</f>
        <v>Ультразвуковой контроль качества сварных соединений положение шва нижнее и вертикальное толщиной металла до 10 мм</v>
      </c>
      <c r="D87" s="15">
        <f>(Source!I78)</f>
        <v>0.18</v>
      </c>
      <c r="E87" s="16">
        <f>(Source!AB78)</f>
        <v>37.79</v>
      </c>
      <c r="F87" s="16">
        <f>(Source!AD78)</f>
        <v>6.73</v>
      </c>
      <c r="G87" s="17">
        <f>(Source!O78)</f>
        <v>7</v>
      </c>
      <c r="H87" s="17">
        <f>(Source!S78)</f>
        <v>6</v>
      </c>
      <c r="I87" s="16">
        <f>(Source!Q78)</f>
        <v>1</v>
      </c>
      <c r="J87" s="16">
        <f>(Source!AH78)</f>
        <v>2.63</v>
      </c>
      <c r="K87" s="18">
        <f>(Source!U78)</f>
        <v>0</v>
      </c>
    </row>
    <row r="88" spans="1:11" ht="12.75">
      <c r="A88" s="19"/>
      <c r="B88" s="20"/>
      <c r="C88" s="21" t="str">
        <f>(Source!H78)</f>
        <v>м</v>
      </c>
      <c r="D88" s="20"/>
      <c r="E88" s="22">
        <f>(Source!AF78)</f>
        <v>30.56</v>
      </c>
      <c r="F88" s="22">
        <f>(Source!AE78)</f>
        <v>0</v>
      </c>
      <c r="G88" s="23"/>
      <c r="H88" s="24"/>
      <c r="I88" s="22">
        <f>(Source!R78)</f>
        <v>0</v>
      </c>
      <c r="J88" s="22">
        <f>(Source!AI78)</f>
        <v>0</v>
      </c>
      <c r="K88" s="25">
        <f>(Source!V78)</f>
        <v>0</v>
      </c>
    </row>
    <row r="89" spans="1:11" ht="63.75">
      <c r="A89" s="12" t="s">
        <v>632</v>
      </c>
      <c r="B89" s="13" t="str">
        <f>(CONCATENATE(Source!F79,"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22-02-010-3           </v>
      </c>
      <c r="C89" s="14" t="str">
        <f>(Source!G79)</f>
        <v>Hанесение весьма усиленной антикоррозионной изоляции полимерными липкими лентами стальных трубопроводов диаметром 100 мм</v>
      </c>
      <c r="D89" s="15">
        <f>(Source!I79)</f>
        <v>0.03</v>
      </c>
      <c r="E89" s="16">
        <f>(Source!AB79)</f>
        <v>23587.84</v>
      </c>
      <c r="F89" s="16">
        <f>(Source!AD79)</f>
        <v>1016.78</v>
      </c>
      <c r="G89" s="17">
        <f>(Source!O79)</f>
        <v>708</v>
      </c>
      <c r="H89" s="17">
        <f>(Source!S79)</f>
        <v>65</v>
      </c>
      <c r="I89" s="16">
        <f>(Source!Q79)</f>
        <v>31</v>
      </c>
      <c r="J89" s="16">
        <f>(Source!AH79)</f>
        <v>227.36</v>
      </c>
      <c r="K89" s="18">
        <f>(Source!U79)</f>
        <v>7</v>
      </c>
    </row>
    <row r="90" spans="1:11" ht="12.75">
      <c r="A90" s="19"/>
      <c r="B90" s="20"/>
      <c r="C90" s="21" t="str">
        <f>(Source!H79)</f>
        <v>км</v>
      </c>
      <c r="D90" s="20"/>
      <c r="E90" s="22">
        <f>(Source!AF79)</f>
        <v>2162.19</v>
      </c>
      <c r="F90" s="22">
        <f>(Source!AE79)</f>
        <v>77.48</v>
      </c>
      <c r="G90" s="23"/>
      <c r="H90" s="24"/>
      <c r="I90" s="22">
        <f>(Source!R79)</f>
        <v>2</v>
      </c>
      <c r="J90" s="22">
        <f>(Source!AI79)</f>
        <v>6.56</v>
      </c>
      <c r="K90" s="25">
        <f>(Source!V79)</f>
        <v>0</v>
      </c>
    </row>
    <row r="91" spans="1:11" ht="51">
      <c r="A91" s="12" t="s">
        <v>633</v>
      </c>
      <c r="B91" s="13" t="str">
        <f>(CONCATENATE(Source!F80,"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24-02-005-1           </v>
      </c>
      <c r="C91" s="14" t="str">
        <f>(Source!G80)</f>
        <v>Установка ИФС на газопроводе из полиэтиленовых труб в горизонтальной плоскости, диаметр отвода 32 мм</v>
      </c>
      <c r="D91" s="15">
        <f>(Source!I80)</f>
        <v>1</v>
      </c>
      <c r="E91" s="16">
        <f>(Source!AB80)</f>
        <v>91.41</v>
      </c>
      <c r="F91" s="16">
        <f>(Source!AD80)</f>
        <v>9.99</v>
      </c>
      <c r="G91" s="17">
        <f>(Source!O80)</f>
        <v>91</v>
      </c>
      <c r="H91" s="17">
        <f>(Source!S80)</f>
        <v>8</v>
      </c>
      <c r="I91" s="16">
        <f>(Source!Q80)</f>
        <v>10</v>
      </c>
      <c r="J91" s="16">
        <f>(Source!AH80)</f>
        <v>0.76</v>
      </c>
      <c r="K91" s="18">
        <f>(Source!U80)</f>
        <v>1</v>
      </c>
    </row>
    <row r="92" spans="1:11" ht="12.75">
      <c r="A92" s="19"/>
      <c r="B92" s="20"/>
      <c r="C92" s="21" t="str">
        <f>(Source!H80)</f>
        <v>1 ШТ</v>
      </c>
      <c r="D92" s="20"/>
      <c r="E92" s="22">
        <f>(Source!AF80)</f>
        <v>8.42</v>
      </c>
      <c r="F92" s="22">
        <f>(Source!AE80)</f>
        <v>0</v>
      </c>
      <c r="G92" s="23"/>
      <c r="H92" s="24"/>
      <c r="I92" s="22">
        <f>(Source!R80)</f>
        <v>0</v>
      </c>
      <c r="J92" s="22">
        <f>(Source!AI80)</f>
        <v>0</v>
      </c>
      <c r="K92" s="25">
        <f>(Source!V80)</f>
        <v>0</v>
      </c>
    </row>
    <row r="93" spans="1:11" ht="12.75">
      <c r="A93" s="12" t="s">
        <v>634</v>
      </c>
      <c r="B93" s="13" t="str">
        <f>(CONCATENATE(Source!F81,"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прайс           </v>
      </c>
      <c r="C93" s="26" t="str">
        <f>(Source!G81)</f>
        <v>ИФС  Д=100 мм</v>
      </c>
      <c r="D93" s="17">
        <f>(Source!I81)</f>
        <v>1</v>
      </c>
      <c r="E93" s="16">
        <f>(Source!AB81)</f>
        <v>298.54</v>
      </c>
      <c r="F93" s="16">
        <f>(Source!AD81)</f>
        <v>0</v>
      </c>
      <c r="G93" s="17">
        <f>(Source!O81)</f>
        <v>299</v>
      </c>
      <c r="H93" s="17">
        <f>(Source!S81)</f>
        <v>0</v>
      </c>
      <c r="I93" s="16">
        <f>(Source!Q81)</f>
        <v>0</v>
      </c>
      <c r="J93" s="16">
        <f>(Source!AH81)</f>
        <v>0</v>
      </c>
      <c r="K93" s="18">
        <f>(Source!U81)</f>
        <v>0</v>
      </c>
    </row>
    <row r="94" spans="1:11" ht="12.75">
      <c r="A94" s="19"/>
      <c r="B94" s="20"/>
      <c r="C94" s="21" t="str">
        <f>(Source!H81)</f>
        <v>ШТ</v>
      </c>
      <c r="D94" s="20"/>
      <c r="E94" s="22">
        <f>(Source!AF81)</f>
        <v>0</v>
      </c>
      <c r="F94" s="22">
        <f>(Source!AE81)</f>
        <v>0</v>
      </c>
      <c r="G94" s="24"/>
      <c r="H94" s="24"/>
      <c r="I94" s="22">
        <f>(Source!R81)</f>
        <v>0</v>
      </c>
      <c r="J94" s="22">
        <f>(Source!AI81)</f>
        <v>0</v>
      </c>
      <c r="K94" s="25">
        <f>(Source!V81)</f>
        <v>0</v>
      </c>
    </row>
    <row r="95" spans="1:11" ht="38.25">
      <c r="A95" s="12" t="s">
        <v>635</v>
      </c>
      <c r="B95" s="13" t="str">
        <f>(CONCATENATE(Source!F82,"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22-03-007-2           </v>
      </c>
      <c r="C95" s="14" t="str">
        <f>(Source!G82)</f>
        <v>Установка задвижек или клапанов обратных стальных диаметром 100 мм</v>
      </c>
      <c r="D95" s="15">
        <f>(Source!I82)</f>
        <v>1</v>
      </c>
      <c r="E95" s="16">
        <f>(Source!AB82)</f>
        <v>71.63</v>
      </c>
      <c r="F95" s="16">
        <f>(Source!AD82)</f>
        <v>3.04</v>
      </c>
      <c r="G95" s="17">
        <f>(Source!O82)</f>
        <v>72</v>
      </c>
      <c r="H95" s="17">
        <f>(Source!S82)</f>
        <v>21</v>
      </c>
      <c r="I95" s="16">
        <f>(Source!Q82)</f>
        <v>3</v>
      </c>
      <c r="J95" s="16">
        <f>(Source!AH82)</f>
        <v>2.29</v>
      </c>
      <c r="K95" s="18">
        <f>(Source!U82)</f>
        <v>2</v>
      </c>
    </row>
    <row r="96" spans="1:11" ht="12.75">
      <c r="A96" s="19"/>
      <c r="B96" s="20"/>
      <c r="C96" s="21" t="str">
        <f>(Source!H82)</f>
        <v>шт.</v>
      </c>
      <c r="D96" s="20"/>
      <c r="E96" s="22">
        <f>(Source!AF82)</f>
        <v>21</v>
      </c>
      <c r="F96" s="22">
        <f>(Source!AE82)</f>
        <v>0.59</v>
      </c>
      <c r="G96" s="23"/>
      <c r="H96" s="24"/>
      <c r="I96" s="22">
        <f>(Source!R82)</f>
        <v>1</v>
      </c>
      <c r="J96" s="22">
        <f>(Source!AI82)</f>
        <v>0.05</v>
      </c>
      <c r="K96" s="25">
        <f>(Source!V82)</f>
        <v>0</v>
      </c>
    </row>
    <row r="97" spans="1:11" ht="25.5">
      <c r="A97" s="12" t="s">
        <v>636</v>
      </c>
      <c r="B97" s="13" t="str">
        <f>(CONCATENATE(Source!F83,"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прайс           </v>
      </c>
      <c r="C97" s="26" t="str">
        <f>(Source!G83)</f>
        <v>Кран шаровый газовый 11с67п Д=100 мм</v>
      </c>
      <c r="D97" s="17">
        <f>(Source!I83)</f>
        <v>1</v>
      </c>
      <c r="E97" s="16">
        <f>(Source!AB83)</f>
        <v>997.01</v>
      </c>
      <c r="F97" s="16">
        <f>(Source!AD83)</f>
        <v>0</v>
      </c>
      <c r="G97" s="17">
        <f>(Source!O83)</f>
        <v>997</v>
      </c>
      <c r="H97" s="17">
        <f>(Source!S83)</f>
        <v>0</v>
      </c>
      <c r="I97" s="16">
        <f>(Source!Q83)</f>
        <v>0</v>
      </c>
      <c r="J97" s="16">
        <f>(Source!AH83)</f>
        <v>0</v>
      </c>
      <c r="K97" s="18">
        <f>(Source!U83)</f>
        <v>0</v>
      </c>
    </row>
    <row r="98" spans="1:11" ht="12.75">
      <c r="A98" s="19"/>
      <c r="B98" s="20"/>
      <c r="C98" s="21" t="str">
        <f>(Source!H83)</f>
        <v>ШТ</v>
      </c>
      <c r="D98" s="20"/>
      <c r="E98" s="22">
        <f>(Source!AF83)</f>
        <v>0</v>
      </c>
      <c r="F98" s="22">
        <f>(Source!AE83)</f>
        <v>0</v>
      </c>
      <c r="G98" s="24"/>
      <c r="H98" s="24"/>
      <c r="I98" s="22">
        <f>(Source!R83)</f>
        <v>0</v>
      </c>
      <c r="J98" s="22">
        <f>(Source!AI83)</f>
        <v>0</v>
      </c>
      <c r="K98" s="25">
        <f>(Source!V83)</f>
        <v>0</v>
      </c>
    </row>
    <row r="99" spans="1:11" ht="25.5">
      <c r="A99" s="12" t="s">
        <v>637</v>
      </c>
      <c r="B99" s="13" t="str">
        <f>(CONCATENATE(Source!F84,"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22-03-014-3           </v>
      </c>
      <c r="C99" s="14" t="str">
        <f>(Source!G84)</f>
        <v>Приварка фланцев к стальным трубопроводам диаметром 100 мм</v>
      </c>
      <c r="D99" s="15">
        <f>(Source!I84)</f>
        <v>2</v>
      </c>
      <c r="E99" s="16">
        <f>(Source!AB84)</f>
        <v>49.51</v>
      </c>
      <c r="F99" s="16">
        <f>(Source!AD84)</f>
        <v>39.09</v>
      </c>
      <c r="G99" s="17">
        <f>(Source!O84)</f>
        <v>99</v>
      </c>
      <c r="H99" s="17">
        <f>(Source!S84)</f>
        <v>16</v>
      </c>
      <c r="I99" s="16">
        <f>(Source!Q84)</f>
        <v>78</v>
      </c>
      <c r="J99" s="16">
        <f>(Source!AH84)</f>
        <v>0.7</v>
      </c>
      <c r="K99" s="18">
        <f>(Source!U84)</f>
        <v>1</v>
      </c>
    </row>
    <row r="100" spans="1:11" ht="12.75">
      <c r="A100" s="19"/>
      <c r="B100" s="20"/>
      <c r="C100" s="21" t="str">
        <f>(Source!H84)</f>
        <v>шт.</v>
      </c>
      <c r="D100" s="20"/>
      <c r="E100" s="22">
        <f>(Source!AF84)</f>
        <v>7.76</v>
      </c>
      <c r="F100" s="22">
        <f>(Source!AE84)</f>
        <v>4.61</v>
      </c>
      <c r="G100" s="23"/>
      <c r="H100" s="24"/>
      <c r="I100" s="22">
        <f>(Source!R84)</f>
        <v>9</v>
      </c>
      <c r="J100" s="22">
        <f>(Source!AI84)</f>
        <v>0.42</v>
      </c>
      <c r="K100" s="25">
        <f>(Source!V84)</f>
        <v>1</v>
      </c>
    </row>
    <row r="101" spans="1:11" ht="51">
      <c r="A101" s="12" t="s">
        <v>638</v>
      </c>
      <c r="B101" s="13" t="str">
        <f>(CONCATENATE(Source!F85,"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300-0935           </v>
      </c>
      <c r="C101" s="26" t="str">
        <f>(Source!G85)</f>
        <v>Фланцы стальные плоские приварные из стали ВСт3сп2, ВСт3сп3; давлением 0.1 и 0.25 МПа (1 и 2.5 кгс/см2), диаметром 100 мм</v>
      </c>
      <c r="D101" s="17">
        <f>(Source!I85)</f>
        <v>2</v>
      </c>
      <c r="E101" s="16">
        <f>(Source!AB85)</f>
        <v>24.8</v>
      </c>
      <c r="F101" s="16">
        <f>(Source!AD85)</f>
        <v>0</v>
      </c>
      <c r="G101" s="17">
        <f>(Source!O85)</f>
        <v>50</v>
      </c>
      <c r="H101" s="17">
        <f>(Source!S85)</f>
        <v>0</v>
      </c>
      <c r="I101" s="16">
        <f>(Source!Q85)</f>
        <v>0</v>
      </c>
      <c r="J101" s="16">
        <f>(Source!AH85)</f>
        <v>0</v>
      </c>
      <c r="K101" s="18">
        <f>(Source!U85)</f>
        <v>0</v>
      </c>
    </row>
    <row r="102" spans="1:11" ht="12.75">
      <c r="A102" s="19"/>
      <c r="B102" s="20"/>
      <c r="C102" s="21" t="str">
        <f>(Source!H85)</f>
        <v>шт.</v>
      </c>
      <c r="D102" s="20"/>
      <c r="E102" s="22">
        <f>(Source!AF85)</f>
        <v>0</v>
      </c>
      <c r="F102" s="22">
        <f>(Source!AE85)</f>
        <v>0</v>
      </c>
      <c r="G102" s="24"/>
      <c r="H102" s="24"/>
      <c r="I102" s="22">
        <f>(Source!R85)</f>
        <v>0</v>
      </c>
      <c r="J102" s="22">
        <f>(Source!AI85)</f>
        <v>0</v>
      </c>
      <c r="K102" s="25">
        <f>(Source!V85)</f>
        <v>0</v>
      </c>
    </row>
    <row r="103" spans="1:11" ht="38.25">
      <c r="A103" s="12" t="s">
        <v>639</v>
      </c>
      <c r="B103" s="13" t="str">
        <f>(CONCATENATE(Source!F89,"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22-03-002-1           </v>
      </c>
      <c r="C103" s="14" t="str">
        <f>(Source!G89)</f>
        <v>Установка полиэтиленовых фасонных частей отводов, колен, патрубков, переходов</v>
      </c>
      <c r="D103" s="15">
        <f>(Source!I89)</f>
        <v>0.1</v>
      </c>
      <c r="E103" s="16">
        <f>(Source!AB89)</f>
        <v>248.87</v>
      </c>
      <c r="F103" s="16">
        <f>(Source!AD89)</f>
        <v>205.33</v>
      </c>
      <c r="G103" s="17">
        <f>(Source!O89)</f>
        <v>25</v>
      </c>
      <c r="H103" s="17">
        <f>(Source!S89)</f>
        <v>4</v>
      </c>
      <c r="I103" s="16">
        <f>(Source!Q89)</f>
        <v>21</v>
      </c>
      <c r="J103" s="16">
        <f>(Source!AH89)</f>
        <v>4.8</v>
      </c>
      <c r="K103" s="18">
        <f>(Source!U89)</f>
        <v>0</v>
      </c>
    </row>
    <row r="104" spans="1:11" ht="12.75">
      <c r="A104" s="19"/>
      <c r="B104" s="20"/>
      <c r="C104" s="21" t="str">
        <f>(Source!H89)</f>
        <v>10 шт.</v>
      </c>
      <c r="D104" s="20"/>
      <c r="E104" s="22">
        <f>(Source!AF89)</f>
        <v>43.54</v>
      </c>
      <c r="F104" s="22">
        <f>(Source!AE89)</f>
        <v>30.95</v>
      </c>
      <c r="G104" s="23"/>
      <c r="H104" s="24"/>
      <c r="I104" s="22">
        <f>(Source!R89)</f>
        <v>3</v>
      </c>
      <c r="J104" s="22">
        <f>(Source!AI89)</f>
        <v>2.62</v>
      </c>
      <c r="K104" s="25">
        <f>(Source!V89)</f>
        <v>0</v>
      </c>
    </row>
    <row r="105" spans="1:11" ht="12.75">
      <c r="A105" s="12" t="s">
        <v>640</v>
      </c>
      <c r="B105" s="13" t="str">
        <f>(CONCATENATE(Source!F90,"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прайс           </v>
      </c>
      <c r="C105" s="26" t="str">
        <f>(Source!G90)</f>
        <v>НСПСПЭ80 ГАЗ 110х10/108х4</v>
      </c>
      <c r="D105" s="17">
        <f>(Source!I90)</f>
        <v>1</v>
      </c>
      <c r="E105" s="16">
        <f>(Source!AB90)</f>
        <v>462.92</v>
      </c>
      <c r="F105" s="16">
        <f>(Source!AD90)</f>
        <v>0</v>
      </c>
      <c r="G105" s="17">
        <f>(Source!O90)</f>
        <v>463</v>
      </c>
      <c r="H105" s="17">
        <f>(Source!S90)</f>
        <v>0</v>
      </c>
      <c r="I105" s="16">
        <f>(Source!Q90)</f>
        <v>0</v>
      </c>
      <c r="J105" s="16">
        <f>(Source!AH90)</f>
        <v>0</v>
      </c>
      <c r="K105" s="18">
        <f>(Source!U90)</f>
        <v>0</v>
      </c>
    </row>
    <row r="106" spans="1:11" ht="12.75">
      <c r="A106" s="19"/>
      <c r="B106" s="20"/>
      <c r="C106" s="21" t="str">
        <f>(Source!H90)</f>
        <v>ШТ</v>
      </c>
      <c r="D106" s="20"/>
      <c r="E106" s="22">
        <f>(Source!AF90)</f>
        <v>0</v>
      </c>
      <c r="F106" s="22">
        <f>(Source!AE90)</f>
        <v>0</v>
      </c>
      <c r="G106" s="24"/>
      <c r="H106" s="24"/>
      <c r="I106" s="22">
        <f>(Source!R90)</f>
        <v>0</v>
      </c>
      <c r="J106" s="22">
        <f>(Source!AI90)</f>
        <v>0</v>
      </c>
      <c r="K106" s="25">
        <f>(Source!V90)</f>
        <v>0</v>
      </c>
    </row>
    <row r="107" spans="1:11" ht="51">
      <c r="A107" s="12" t="s">
        <v>641</v>
      </c>
      <c r="B107" s="13" t="str">
        <f>(CONCATENATE(Source!F91,"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24-02-005-3           </v>
      </c>
      <c r="C107" s="14" t="str">
        <f>(Source!G91)</f>
        <v>Установка отвода на газопроводе из полиэтиленовых труб в горизонтальной плоскости, диаметр отвода 110 мм</v>
      </c>
      <c r="D107" s="15">
        <f>(Source!I91)</f>
        <v>8</v>
      </c>
      <c r="E107" s="16">
        <f>(Source!AB91)</f>
        <v>351.59</v>
      </c>
      <c r="F107" s="16">
        <f>(Source!AD91)</f>
        <v>38.09</v>
      </c>
      <c r="G107" s="17">
        <f>(Source!O91)</f>
        <v>2813</v>
      </c>
      <c r="H107" s="17">
        <f>(Source!S91)</f>
        <v>168</v>
      </c>
      <c r="I107" s="16">
        <f>(Source!Q91)</f>
        <v>305</v>
      </c>
      <c r="J107" s="16">
        <f>(Source!AH91)</f>
        <v>1.9</v>
      </c>
      <c r="K107" s="18">
        <f>(Source!U91)</f>
        <v>15</v>
      </c>
    </row>
    <row r="108" spans="1:11" ht="12.75">
      <c r="A108" s="19"/>
      <c r="B108" s="20"/>
      <c r="C108" s="21" t="str">
        <f>(Source!H91)</f>
        <v>1 отвод</v>
      </c>
      <c r="D108" s="20"/>
      <c r="E108" s="22">
        <f>(Source!AF91)</f>
        <v>21.05</v>
      </c>
      <c r="F108" s="22">
        <f>(Source!AE91)</f>
        <v>0</v>
      </c>
      <c r="G108" s="23"/>
      <c r="H108" s="24"/>
      <c r="I108" s="22">
        <f>(Source!R91)</f>
        <v>0</v>
      </c>
      <c r="J108" s="22">
        <f>(Source!AI91)</f>
        <v>0</v>
      </c>
      <c r="K108" s="25">
        <f>(Source!V91)</f>
        <v>0</v>
      </c>
    </row>
    <row r="109" spans="1:11" ht="25.5">
      <c r="A109" s="12" t="s">
        <v>642</v>
      </c>
      <c r="B109" s="13" t="str">
        <f>(CONCATENATE(Source!F92,"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прайс           </v>
      </c>
      <c r="C109" s="26" t="str">
        <f>(Source!G92)</f>
        <v>Отвод 90 110 Т ГАЗ (в т.ч. аварийный запас-1 шт)</v>
      </c>
      <c r="D109" s="17">
        <f>(Source!I92)</f>
        <v>8</v>
      </c>
      <c r="E109" s="16">
        <f>(Source!AB92)</f>
        <v>267.6</v>
      </c>
      <c r="F109" s="16">
        <f>(Source!AD92)</f>
        <v>0</v>
      </c>
      <c r="G109" s="17">
        <f>(Source!O92)</f>
        <v>2141</v>
      </c>
      <c r="H109" s="17">
        <f>(Source!S92)</f>
        <v>0</v>
      </c>
      <c r="I109" s="16">
        <f>(Source!Q92)</f>
        <v>0</v>
      </c>
      <c r="J109" s="16">
        <f>(Source!AH92)</f>
        <v>0</v>
      </c>
      <c r="K109" s="18">
        <f>(Source!U92)</f>
        <v>0</v>
      </c>
    </row>
    <row r="110" spans="1:11" ht="12.75">
      <c r="A110" s="19"/>
      <c r="B110" s="20"/>
      <c r="C110" s="21" t="str">
        <f>(Source!H92)</f>
        <v>ШТ</v>
      </c>
      <c r="D110" s="20"/>
      <c r="E110" s="22">
        <f>(Source!AF92)</f>
        <v>0</v>
      </c>
      <c r="F110" s="22">
        <f>(Source!AE92)</f>
        <v>0</v>
      </c>
      <c r="G110" s="24"/>
      <c r="H110" s="24"/>
      <c r="I110" s="22">
        <f>(Source!R92)</f>
        <v>0</v>
      </c>
      <c r="J110" s="22">
        <f>(Source!AI92)</f>
        <v>0</v>
      </c>
      <c r="K110" s="25">
        <f>(Source!V92)</f>
        <v>0</v>
      </c>
    </row>
    <row r="111" spans="1:11" ht="51">
      <c r="A111" s="12" t="s">
        <v>643</v>
      </c>
      <c r="B111" s="13" t="str">
        <f>(CONCATENATE(Source!F93,"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24-02-005-2           </v>
      </c>
      <c r="C111" s="14" t="str">
        <f>(Source!G93)</f>
        <v>Установка отвода на газопроводе из полиэтиленовых труб в горизонтальной плоскости, диаметр отвода 63 мм</v>
      </c>
      <c r="D111" s="15">
        <f>(Source!I93)</f>
        <v>8</v>
      </c>
      <c r="E111" s="16">
        <f>(Source!AB93)</f>
        <v>174.61</v>
      </c>
      <c r="F111" s="16">
        <f>(Source!AD93)</f>
        <v>19.08</v>
      </c>
      <c r="G111" s="17">
        <f>(Source!O93)</f>
        <v>1398</v>
      </c>
      <c r="H111" s="17">
        <f>(Source!S93)</f>
        <v>105</v>
      </c>
      <c r="I111" s="16">
        <f>(Source!Q93)</f>
        <v>153</v>
      </c>
      <c r="J111" s="16">
        <f>(Source!AH93)</f>
        <v>1.18</v>
      </c>
      <c r="K111" s="18">
        <f>(Source!U93)</f>
        <v>9</v>
      </c>
    </row>
    <row r="112" spans="1:11" ht="12.75">
      <c r="A112" s="19"/>
      <c r="B112" s="20"/>
      <c r="C112" s="21" t="str">
        <f>(Source!H93)</f>
        <v>1 отвод</v>
      </c>
      <c r="D112" s="20"/>
      <c r="E112" s="22">
        <f>(Source!AF93)</f>
        <v>13.07</v>
      </c>
      <c r="F112" s="22">
        <f>(Source!AE93)</f>
        <v>0</v>
      </c>
      <c r="G112" s="23"/>
      <c r="H112" s="24"/>
      <c r="I112" s="22">
        <f>(Source!R93)</f>
        <v>0</v>
      </c>
      <c r="J112" s="22">
        <f>(Source!AI93)</f>
        <v>0</v>
      </c>
      <c r="K112" s="25">
        <f>(Source!V93)</f>
        <v>0</v>
      </c>
    </row>
    <row r="113" spans="1:11" ht="25.5">
      <c r="A113" s="12" t="s">
        <v>644</v>
      </c>
      <c r="B113" s="13" t="str">
        <f>(CONCATENATE(Source!F94,"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прайс           </v>
      </c>
      <c r="C113" s="26" t="str">
        <f>(Source!G94)</f>
        <v>Отвод 90 63 Т ГАЗ (в т.ч. аварийный запас-3 шт)</v>
      </c>
      <c r="D113" s="17">
        <f>(Source!I94)</f>
        <v>8</v>
      </c>
      <c r="E113" s="16">
        <f>(Source!AB94)</f>
        <v>175.63</v>
      </c>
      <c r="F113" s="16">
        <f>(Source!AD94)</f>
        <v>0</v>
      </c>
      <c r="G113" s="17">
        <f>(Source!O94)</f>
        <v>1405</v>
      </c>
      <c r="H113" s="17">
        <f>(Source!S94)</f>
        <v>0</v>
      </c>
      <c r="I113" s="16">
        <f>(Source!Q94)</f>
        <v>0</v>
      </c>
      <c r="J113" s="16">
        <f>(Source!AH94)</f>
        <v>0</v>
      </c>
      <c r="K113" s="18">
        <f>(Source!U94)</f>
        <v>0</v>
      </c>
    </row>
    <row r="114" spans="1:11" ht="12.75">
      <c r="A114" s="19"/>
      <c r="B114" s="20"/>
      <c r="C114" s="21" t="str">
        <f>(Source!H94)</f>
        <v>ШТ</v>
      </c>
      <c r="D114" s="20"/>
      <c r="E114" s="22">
        <f>(Source!AF94)</f>
        <v>0</v>
      </c>
      <c r="F114" s="22">
        <f>(Source!AE94)</f>
        <v>0</v>
      </c>
      <c r="G114" s="24"/>
      <c r="H114" s="24"/>
      <c r="I114" s="22">
        <f>(Source!R94)</f>
        <v>0</v>
      </c>
      <c r="J114" s="22">
        <f>(Source!AI94)</f>
        <v>0</v>
      </c>
      <c r="K114" s="25">
        <f>(Source!V94)</f>
        <v>0</v>
      </c>
    </row>
    <row r="115" spans="1:11" ht="51">
      <c r="A115" s="12" t="s">
        <v>645</v>
      </c>
      <c r="B115" s="13" t="str">
        <f>(CONCATENATE(Source!F95,"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24-02-005-3           </v>
      </c>
      <c r="C115" s="14" t="str">
        <f>(Source!G95)</f>
        <v>Установка перехода на газопроводе из полиэтиленовых труб в горизонтальной плоскости, диаметр отвода 110 мм</v>
      </c>
      <c r="D115" s="15">
        <f>(Source!I95)</f>
        <v>7</v>
      </c>
      <c r="E115" s="16">
        <f>(Source!AB95)</f>
        <v>351.59</v>
      </c>
      <c r="F115" s="16">
        <f>(Source!AD95)</f>
        <v>38.09</v>
      </c>
      <c r="G115" s="17">
        <f>(Source!O95)</f>
        <v>2461</v>
      </c>
      <c r="H115" s="17">
        <f>(Source!S95)</f>
        <v>147</v>
      </c>
      <c r="I115" s="16">
        <f>(Source!Q95)</f>
        <v>267</v>
      </c>
      <c r="J115" s="16">
        <f>(Source!AH95)</f>
        <v>1.9</v>
      </c>
      <c r="K115" s="18">
        <f>(Source!U95)</f>
        <v>13</v>
      </c>
    </row>
    <row r="116" spans="1:11" ht="12.75">
      <c r="A116" s="19"/>
      <c r="B116" s="20"/>
      <c r="C116" s="21" t="str">
        <f>(Source!H95)</f>
        <v>1ШТ</v>
      </c>
      <c r="D116" s="20"/>
      <c r="E116" s="22">
        <f>(Source!AF95)</f>
        <v>21.05</v>
      </c>
      <c r="F116" s="22">
        <f>(Source!AE95)</f>
        <v>0</v>
      </c>
      <c r="G116" s="23"/>
      <c r="H116" s="24"/>
      <c r="I116" s="22">
        <f>(Source!R95)</f>
        <v>0</v>
      </c>
      <c r="J116" s="22">
        <f>(Source!AI95)</f>
        <v>0</v>
      </c>
      <c r="K116" s="25">
        <f>(Source!V95)</f>
        <v>0</v>
      </c>
    </row>
    <row r="117" spans="1:11" ht="25.5">
      <c r="A117" s="12" t="s">
        <v>646</v>
      </c>
      <c r="B117" s="13" t="str">
        <f>(CONCATENATE(Source!F96,"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прайс           </v>
      </c>
      <c r="C117" s="26" t="str">
        <f>(Source!G96)</f>
        <v>Переход 110х63 Т ГАЗ (в т.ч. аварийный запас-3 шт)</v>
      </c>
      <c r="D117" s="17">
        <f>(Source!I96)</f>
        <v>7</v>
      </c>
      <c r="E117" s="16">
        <f>(Source!AB96)</f>
        <v>85.21</v>
      </c>
      <c r="F117" s="16">
        <f>(Source!AD96)</f>
        <v>0</v>
      </c>
      <c r="G117" s="17">
        <f>(Source!O96)</f>
        <v>596</v>
      </c>
      <c r="H117" s="17">
        <f>(Source!S96)</f>
        <v>0</v>
      </c>
      <c r="I117" s="16">
        <f>(Source!Q96)</f>
        <v>0</v>
      </c>
      <c r="J117" s="16">
        <f>(Source!AH96)</f>
        <v>0</v>
      </c>
      <c r="K117" s="18">
        <f>(Source!U96)</f>
        <v>0</v>
      </c>
    </row>
    <row r="118" spans="1:11" ht="12.75">
      <c r="A118" s="19"/>
      <c r="B118" s="20"/>
      <c r="C118" s="21" t="str">
        <f>(Source!H96)</f>
        <v>ШТ</v>
      </c>
      <c r="D118" s="20"/>
      <c r="E118" s="22">
        <f>(Source!AF96)</f>
        <v>0</v>
      </c>
      <c r="F118" s="22">
        <f>(Source!AE96)</f>
        <v>0</v>
      </c>
      <c r="G118" s="24"/>
      <c r="H118" s="24"/>
      <c r="I118" s="22">
        <f>(Source!R96)</f>
        <v>0</v>
      </c>
      <c r="J118" s="22">
        <f>(Source!AI96)</f>
        <v>0</v>
      </c>
      <c r="K118" s="25">
        <f>(Source!V96)</f>
        <v>0</v>
      </c>
    </row>
    <row r="119" spans="1:11" ht="25.5">
      <c r="A119" s="12" t="s">
        <v>647</v>
      </c>
      <c r="B119" s="13" t="str">
        <f>(CONCATENATE(Source!F97,"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прайс           </v>
      </c>
      <c r="C119" s="26" t="str">
        <f>(Source!G97)</f>
        <v>Заглушка Д 63 (аварийный запас - 3 шт)</v>
      </c>
      <c r="D119" s="17">
        <f>(Source!I97)</f>
        <v>9</v>
      </c>
      <c r="E119" s="16">
        <f>(Source!AB97)</f>
        <v>21.58</v>
      </c>
      <c r="F119" s="16">
        <f>(Source!AD97)</f>
        <v>0</v>
      </c>
      <c r="G119" s="17">
        <f>(Source!O97)</f>
        <v>194</v>
      </c>
      <c r="H119" s="17">
        <f>(Source!S97)</f>
        <v>0</v>
      </c>
      <c r="I119" s="16">
        <f>(Source!Q97)</f>
        <v>0</v>
      </c>
      <c r="J119" s="16">
        <f>(Source!AH97)</f>
        <v>0</v>
      </c>
      <c r="K119" s="18">
        <f>(Source!U97)</f>
        <v>0</v>
      </c>
    </row>
    <row r="120" spans="1:11" ht="12.75">
      <c r="A120" s="19"/>
      <c r="B120" s="20"/>
      <c r="C120" s="21" t="str">
        <f>(Source!H97)</f>
        <v>ШТ</v>
      </c>
      <c r="D120" s="20"/>
      <c r="E120" s="22">
        <f>(Source!AF97)</f>
        <v>0</v>
      </c>
      <c r="F120" s="22">
        <f>(Source!AE97)</f>
        <v>0</v>
      </c>
      <c r="G120" s="24"/>
      <c r="H120" s="24"/>
      <c r="I120" s="22">
        <f>(Source!R97)</f>
        <v>0</v>
      </c>
      <c r="J120" s="22">
        <f>(Source!AI97)</f>
        <v>0</v>
      </c>
      <c r="K120" s="25">
        <f>(Source!V97)</f>
        <v>0</v>
      </c>
    </row>
    <row r="121" spans="1:11" ht="51">
      <c r="A121" s="12" t="s">
        <v>648</v>
      </c>
      <c r="B121" s="13" t="str">
        <f>(CONCATENATE(Source!F98,"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24-02-005-1           </v>
      </c>
      <c r="C121" s="14" t="str">
        <f>(Source!G98)</f>
        <v>Установка электромуфты на газопроводе из полиэтиленовых труб в горизонтальной плоскости, диаметр отвода 32 мм</v>
      </c>
      <c r="D121" s="15">
        <f>(Source!I98)</f>
        <v>35</v>
      </c>
      <c r="E121" s="16">
        <f>(Source!AB98)</f>
        <v>91.41</v>
      </c>
      <c r="F121" s="16">
        <f>(Source!AD98)</f>
        <v>9.99</v>
      </c>
      <c r="G121" s="17">
        <f>(Source!O98)</f>
        <v>3200</v>
      </c>
      <c r="H121" s="17">
        <f>(Source!S98)</f>
        <v>295</v>
      </c>
      <c r="I121" s="16">
        <f>(Source!Q98)</f>
        <v>350</v>
      </c>
      <c r="J121" s="16">
        <f>(Source!AH98)</f>
        <v>0.76</v>
      </c>
      <c r="K121" s="18">
        <f>(Source!U98)</f>
        <v>27</v>
      </c>
    </row>
    <row r="122" spans="1:11" ht="12.75">
      <c r="A122" s="19"/>
      <c r="B122" s="20"/>
      <c r="C122" s="21" t="str">
        <f>(Source!H98)</f>
        <v>1 отвод</v>
      </c>
      <c r="D122" s="20"/>
      <c r="E122" s="22">
        <f>(Source!AF98)</f>
        <v>8.42</v>
      </c>
      <c r="F122" s="22">
        <f>(Source!AE98)</f>
        <v>0</v>
      </c>
      <c r="G122" s="23"/>
      <c r="H122" s="24"/>
      <c r="I122" s="22">
        <f>(Source!R98)</f>
        <v>0</v>
      </c>
      <c r="J122" s="22">
        <f>(Source!AI98)</f>
        <v>0</v>
      </c>
      <c r="K122" s="25">
        <f>(Source!V98)</f>
        <v>0</v>
      </c>
    </row>
    <row r="123" spans="1:11" ht="51">
      <c r="A123" s="12" t="s">
        <v>649</v>
      </c>
      <c r="B123" s="13" t="str">
        <f>(CONCATENATE(Source!F99,"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24-02-006-3           </v>
      </c>
      <c r="C123" s="14" t="str">
        <f>(Source!G99)</f>
        <v>Установка тройника на газопроводе из полиэтиленовых труб в горизонтальной плоскости, диаметр газопровода 110 мм</v>
      </c>
      <c r="D123" s="15">
        <f>(Source!I99)</f>
        <v>10</v>
      </c>
      <c r="E123" s="16">
        <f>(Source!AB99)</f>
        <v>351.59</v>
      </c>
      <c r="F123" s="16">
        <f>(Source!AD99)</f>
        <v>38.09</v>
      </c>
      <c r="G123" s="17">
        <f>(Source!O99)</f>
        <v>3517</v>
      </c>
      <c r="H123" s="17">
        <f>(Source!S99)</f>
        <v>211</v>
      </c>
      <c r="I123" s="16">
        <f>(Source!Q99)</f>
        <v>381</v>
      </c>
      <c r="J123" s="16">
        <f>(Source!AH99)</f>
        <v>1.9</v>
      </c>
      <c r="K123" s="18">
        <f>(Source!U99)</f>
        <v>19</v>
      </c>
    </row>
    <row r="124" spans="1:11" ht="12.75">
      <c r="A124" s="19"/>
      <c r="B124" s="20"/>
      <c r="C124" s="21" t="str">
        <f>(Source!H99)</f>
        <v>1 тройник</v>
      </c>
      <c r="D124" s="20"/>
      <c r="E124" s="22">
        <f>(Source!AF99)</f>
        <v>21.05</v>
      </c>
      <c r="F124" s="22">
        <f>(Source!AE99)</f>
        <v>0</v>
      </c>
      <c r="G124" s="23"/>
      <c r="H124" s="24"/>
      <c r="I124" s="22">
        <f>(Source!R99)</f>
        <v>0</v>
      </c>
      <c r="J124" s="22">
        <f>(Source!AI99)</f>
        <v>0</v>
      </c>
      <c r="K124" s="25">
        <f>(Source!V99)</f>
        <v>0</v>
      </c>
    </row>
    <row r="125" spans="1:11" ht="51">
      <c r="A125" s="12" t="s">
        <v>650</v>
      </c>
      <c r="B125" s="13" t="str">
        <f>(CONCATENATE(Source!F100,"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24-02-006-2           </v>
      </c>
      <c r="C125" s="14" t="str">
        <f>(Source!G100)</f>
        <v>Установка тройника на газопроводе из полиэтиленовых труб в горизонтальной плоскости, диаметр газопровода 63 мм</v>
      </c>
      <c r="D125" s="15">
        <f>(Source!I100)</f>
        <v>2</v>
      </c>
      <c r="E125" s="16">
        <f>(Source!AB100)</f>
        <v>174.61</v>
      </c>
      <c r="F125" s="16">
        <f>(Source!AD100)</f>
        <v>19.08</v>
      </c>
      <c r="G125" s="17">
        <f>(Source!O100)</f>
        <v>349</v>
      </c>
      <c r="H125" s="17">
        <f>(Source!S100)</f>
        <v>26</v>
      </c>
      <c r="I125" s="16">
        <f>(Source!Q100)</f>
        <v>38</v>
      </c>
      <c r="J125" s="16">
        <f>(Source!AH100)</f>
        <v>1.18</v>
      </c>
      <c r="K125" s="18">
        <f>(Source!U100)</f>
        <v>2</v>
      </c>
    </row>
    <row r="126" spans="1:11" ht="12.75">
      <c r="A126" s="19"/>
      <c r="B126" s="20"/>
      <c r="C126" s="21" t="str">
        <f>(Source!H100)</f>
        <v>1 тройник</v>
      </c>
      <c r="D126" s="20"/>
      <c r="E126" s="22">
        <f>(Source!AF100)</f>
        <v>13.07</v>
      </c>
      <c r="F126" s="22">
        <f>(Source!AE100)</f>
        <v>0</v>
      </c>
      <c r="G126" s="23"/>
      <c r="H126" s="24"/>
      <c r="I126" s="22">
        <f>(Source!R100)</f>
        <v>0</v>
      </c>
      <c r="J126" s="22">
        <f>(Source!AI100)</f>
        <v>0</v>
      </c>
      <c r="K126" s="25">
        <f>(Source!V100)</f>
        <v>0</v>
      </c>
    </row>
    <row r="127" spans="1:11" ht="25.5">
      <c r="A127" s="12" t="s">
        <v>651</v>
      </c>
      <c r="B127" s="13" t="str">
        <f>(CONCATENATE(Source!F102,"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прайс           </v>
      </c>
      <c r="C127" s="26" t="str">
        <f>(Source!G102)</f>
        <v>Тройник 110х110 ГАЗ (в т.ч. (авариный запас-3шт)</v>
      </c>
      <c r="D127" s="17">
        <f>(Source!I102)</f>
        <v>7</v>
      </c>
      <c r="E127" s="16">
        <f>(Source!AB102)</f>
        <v>109.52</v>
      </c>
      <c r="F127" s="16">
        <f>(Source!AD102)</f>
        <v>0</v>
      </c>
      <c r="G127" s="17">
        <f>(Source!O102)</f>
        <v>767</v>
      </c>
      <c r="H127" s="17">
        <f>(Source!S102)</f>
        <v>0</v>
      </c>
      <c r="I127" s="16">
        <f>(Source!Q102)</f>
        <v>0</v>
      </c>
      <c r="J127" s="16">
        <f>(Source!AH102)</f>
        <v>0</v>
      </c>
      <c r="K127" s="18">
        <f>(Source!U102)</f>
        <v>0</v>
      </c>
    </row>
    <row r="128" spans="1:11" ht="12.75">
      <c r="A128" s="19"/>
      <c r="B128" s="20"/>
      <c r="C128" s="21" t="str">
        <f>(Source!H102)</f>
        <v>ШТ</v>
      </c>
      <c r="D128" s="20"/>
      <c r="E128" s="22">
        <f>(Source!AF102)</f>
        <v>0</v>
      </c>
      <c r="F128" s="22">
        <f>(Source!AE102)</f>
        <v>0</v>
      </c>
      <c r="G128" s="24"/>
      <c r="H128" s="24"/>
      <c r="I128" s="22">
        <f>(Source!R102)</f>
        <v>0</v>
      </c>
      <c r="J128" s="22">
        <f>(Source!AI102)</f>
        <v>0</v>
      </c>
      <c r="K128" s="25">
        <f>(Source!V102)</f>
        <v>0</v>
      </c>
    </row>
    <row r="129" spans="1:11" ht="25.5">
      <c r="A129" s="12" t="s">
        <v>652</v>
      </c>
      <c r="B129" s="13" t="str">
        <f>(CONCATENATE(Source!F103,"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прайс           </v>
      </c>
      <c r="C129" s="26" t="str">
        <f>(Source!G103)</f>
        <v>Тройник 110х63 ГАЗ 9в т.ч. аварийный запас-1 шт)</v>
      </c>
      <c r="D129" s="17">
        <f>(Source!I103)</f>
        <v>3</v>
      </c>
      <c r="E129" s="16">
        <f>(Source!AB103)</f>
        <v>85.21</v>
      </c>
      <c r="F129" s="16">
        <f>(Source!AD103)</f>
        <v>0</v>
      </c>
      <c r="G129" s="17">
        <f>(Source!O103)</f>
        <v>256</v>
      </c>
      <c r="H129" s="17">
        <f>(Source!S103)</f>
        <v>0</v>
      </c>
      <c r="I129" s="16">
        <f>(Source!Q103)</f>
        <v>0</v>
      </c>
      <c r="J129" s="16">
        <f>(Source!AH103)</f>
        <v>0</v>
      </c>
      <c r="K129" s="18">
        <f>(Source!U103)</f>
        <v>0</v>
      </c>
    </row>
    <row r="130" spans="1:11" ht="12.75">
      <c r="A130" s="19"/>
      <c r="B130" s="20"/>
      <c r="C130" s="21" t="str">
        <f>(Source!H103)</f>
        <v>ШТ</v>
      </c>
      <c r="D130" s="20"/>
      <c r="E130" s="22">
        <f>(Source!AF103)</f>
        <v>0</v>
      </c>
      <c r="F130" s="22">
        <f>(Source!AE103)</f>
        <v>0</v>
      </c>
      <c r="G130" s="24"/>
      <c r="H130" s="24"/>
      <c r="I130" s="22">
        <f>(Source!R103)</f>
        <v>0</v>
      </c>
      <c r="J130" s="22">
        <f>(Source!AI103)</f>
        <v>0</v>
      </c>
      <c r="K130" s="25">
        <f>(Source!V103)</f>
        <v>0</v>
      </c>
    </row>
    <row r="131" spans="1:11" ht="25.5">
      <c r="A131" s="12" t="s">
        <v>653</v>
      </c>
      <c r="B131" s="13" t="str">
        <f>(CONCATENATE(Source!F104,"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прайс           </v>
      </c>
      <c r="C131" s="26" t="str">
        <f>(Source!G104)</f>
        <v>Тройник 63х63 ГАЗ 9в т.ч. аварийный запас-3 шт)</v>
      </c>
      <c r="D131" s="17">
        <f>(Source!I104)</f>
        <v>2</v>
      </c>
      <c r="E131" s="16">
        <f>(Source!AB104)</f>
        <v>68.75</v>
      </c>
      <c r="F131" s="16">
        <f>(Source!AD104)</f>
        <v>0</v>
      </c>
      <c r="G131" s="17">
        <f>(Source!O104)</f>
        <v>138</v>
      </c>
      <c r="H131" s="17">
        <f>(Source!S104)</f>
        <v>0</v>
      </c>
      <c r="I131" s="16">
        <f>(Source!Q104)</f>
        <v>0</v>
      </c>
      <c r="J131" s="16">
        <f>(Source!AH104)</f>
        <v>0</v>
      </c>
      <c r="K131" s="18">
        <f>(Source!U104)</f>
        <v>0</v>
      </c>
    </row>
    <row r="132" spans="1:11" ht="12.75">
      <c r="A132" s="19"/>
      <c r="B132" s="20"/>
      <c r="C132" s="21" t="str">
        <f>(Source!H104)</f>
        <v>ШТ</v>
      </c>
      <c r="D132" s="20"/>
      <c r="E132" s="22">
        <f>(Source!AF104)</f>
        <v>0</v>
      </c>
      <c r="F132" s="22">
        <f>(Source!AE104)</f>
        <v>0</v>
      </c>
      <c r="G132" s="24"/>
      <c r="H132" s="24"/>
      <c r="I132" s="22">
        <f>(Source!R104)</f>
        <v>0</v>
      </c>
      <c r="J132" s="22">
        <f>(Source!AI104)</f>
        <v>0</v>
      </c>
      <c r="K132" s="25">
        <f>(Source!V104)</f>
        <v>0</v>
      </c>
    </row>
    <row r="133" spans="1:11" ht="63.75">
      <c r="A133" s="12" t="s">
        <v>654</v>
      </c>
      <c r="B133" s="13" t="str">
        <f>(CONCATENATE(Source!F105,"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24-02-007-1           </v>
      </c>
      <c r="C133" s="14" t="str">
        <f>(Source!G105)</f>
        <v>Установка седелок крановых полиэтиленовых с закладными нагревателями на газопроводе из полиэтиленовых труб, диаметры соединяемых труб 63х32 мм</v>
      </c>
      <c r="D133" s="15">
        <f>(Source!I105)</f>
        <v>29</v>
      </c>
      <c r="E133" s="16">
        <f>(Source!AB105)</f>
        <v>25.85</v>
      </c>
      <c r="F133" s="16">
        <f>(Source!AD105)</f>
        <v>12.68</v>
      </c>
      <c r="G133" s="17">
        <f>(Source!O105)</f>
        <v>750</v>
      </c>
      <c r="H133" s="17">
        <f>(Source!S105)</f>
        <v>288</v>
      </c>
      <c r="I133" s="16">
        <f>(Source!Q105)</f>
        <v>368</v>
      </c>
      <c r="J133" s="16">
        <f>(Source!AH105)</f>
        <v>0.96</v>
      </c>
      <c r="K133" s="18">
        <f>(Source!U105)</f>
        <v>28</v>
      </c>
    </row>
    <row r="134" spans="1:11" ht="12.75">
      <c r="A134" s="19"/>
      <c r="B134" s="20"/>
      <c r="C134" s="21" t="str">
        <f>(Source!H105)</f>
        <v>1 соединение</v>
      </c>
      <c r="D134" s="20"/>
      <c r="E134" s="22">
        <f>(Source!AF105)</f>
        <v>9.94</v>
      </c>
      <c r="F134" s="22">
        <f>(Source!AE105)</f>
        <v>0</v>
      </c>
      <c r="G134" s="23"/>
      <c r="H134" s="24"/>
      <c r="I134" s="22">
        <f>(Source!R105)</f>
        <v>0</v>
      </c>
      <c r="J134" s="22">
        <f>(Source!AI105)</f>
        <v>0</v>
      </c>
      <c r="K134" s="25">
        <f>(Source!V105)</f>
        <v>0</v>
      </c>
    </row>
    <row r="135" spans="1:11" ht="38.25">
      <c r="A135" s="12" t="s">
        <v>655</v>
      </c>
      <c r="B135" s="13" t="str">
        <f>(CONCATENATE(Source!F106,"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534-9503           </v>
      </c>
      <c r="C135" s="26" t="str">
        <f>(Source!G106)</f>
        <v>Седелки полиэтиленовые с закладными электронагревателями 63х32 (в т.ч. ав. запас -3 шт)</v>
      </c>
      <c r="D135" s="17">
        <f>(Source!I106)</f>
        <v>29</v>
      </c>
      <c r="E135" s="16">
        <f>(Source!AB106)</f>
        <v>208.29</v>
      </c>
      <c r="F135" s="16">
        <f>(Source!AD106)</f>
        <v>0</v>
      </c>
      <c r="G135" s="17">
        <f>(Source!O106)</f>
        <v>6040</v>
      </c>
      <c r="H135" s="17">
        <f>(Source!S106)</f>
        <v>0</v>
      </c>
      <c r="I135" s="16">
        <f>(Source!Q106)</f>
        <v>0</v>
      </c>
      <c r="J135" s="16">
        <f>(Source!AH106)</f>
        <v>0</v>
      </c>
      <c r="K135" s="18">
        <f>(Source!U106)</f>
        <v>0</v>
      </c>
    </row>
    <row r="136" spans="1:11" ht="12.75">
      <c r="A136" s="19"/>
      <c r="B136" s="20"/>
      <c r="C136" s="21" t="str">
        <f>(Source!H106)</f>
        <v>шт.</v>
      </c>
      <c r="D136" s="20"/>
      <c r="E136" s="22">
        <f>(Source!AF106)</f>
        <v>0</v>
      </c>
      <c r="F136" s="22">
        <f>(Source!AE106)</f>
        <v>0</v>
      </c>
      <c r="G136" s="24"/>
      <c r="H136" s="24"/>
      <c r="I136" s="22">
        <f>(Source!R106)</f>
        <v>0</v>
      </c>
      <c r="J136" s="22">
        <f>(Source!AI106)</f>
        <v>0</v>
      </c>
      <c r="K136" s="25">
        <f>(Source!V106)</f>
        <v>0</v>
      </c>
    </row>
    <row r="137" spans="1:11" ht="76.5">
      <c r="A137" s="12" t="s">
        <v>656</v>
      </c>
      <c r="B137" s="13" t="str">
        <f>(CONCATENATE(Source!F107,"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24-02-007-2           </v>
      </c>
      <c r="C137" s="14" t="str">
        <f>(Source!G107)</f>
        <v>Установка седелок крановых полиэтиленовых с закладными нагревателями на газопроводе из полиэтиленовых труб, диаметры соединяемых труб 110х32, 110х63 мм</v>
      </c>
      <c r="D137" s="15">
        <f>(Source!I107)</f>
        <v>9</v>
      </c>
      <c r="E137" s="16">
        <f>(Source!AB107)</f>
        <v>32.11</v>
      </c>
      <c r="F137" s="16">
        <f>(Source!AD107)</f>
        <v>14.22</v>
      </c>
      <c r="G137" s="17">
        <f>(Source!O107)</f>
        <v>289</v>
      </c>
      <c r="H137" s="17">
        <f>(Source!S107)</f>
        <v>130</v>
      </c>
      <c r="I137" s="16">
        <f>(Source!Q107)</f>
        <v>128</v>
      </c>
      <c r="J137" s="16">
        <f>(Source!AH107)</f>
        <v>1.4</v>
      </c>
      <c r="K137" s="18">
        <f>(Source!U107)</f>
        <v>13</v>
      </c>
    </row>
    <row r="138" spans="1:11" ht="12.75">
      <c r="A138" s="19"/>
      <c r="B138" s="20"/>
      <c r="C138" s="21" t="str">
        <f>(Source!H107)</f>
        <v>1 соединение</v>
      </c>
      <c r="D138" s="20"/>
      <c r="E138" s="22">
        <f>(Source!AF107)</f>
        <v>14.49</v>
      </c>
      <c r="F138" s="22">
        <f>(Source!AE107)</f>
        <v>0</v>
      </c>
      <c r="G138" s="23"/>
      <c r="H138" s="24"/>
      <c r="I138" s="22">
        <f>(Source!R107)</f>
        <v>0</v>
      </c>
      <c r="J138" s="22">
        <f>(Source!AI107)</f>
        <v>0</v>
      </c>
      <c r="K138" s="25">
        <f>(Source!V107)</f>
        <v>0</v>
      </c>
    </row>
    <row r="139" spans="1:11" ht="38.25">
      <c r="A139" s="12" t="s">
        <v>657</v>
      </c>
      <c r="B139" s="13" t="str">
        <f>(CONCATENATE(Source!F108,"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534-9503           </v>
      </c>
      <c r="C139" s="26" t="str">
        <f>(Source!G108)</f>
        <v>Седелки полиэтиленовые с закладными электронагревателями 110х32 (в т.ч. ав. запас -3 шт)</v>
      </c>
      <c r="D139" s="17">
        <f>(Source!I108)</f>
        <v>9</v>
      </c>
      <c r="E139" s="16">
        <f>(Source!AB108)</f>
        <v>405.9</v>
      </c>
      <c r="F139" s="16">
        <f>(Source!AD108)</f>
        <v>0</v>
      </c>
      <c r="G139" s="17">
        <f>(Source!O108)</f>
        <v>3653</v>
      </c>
      <c r="H139" s="17">
        <f>(Source!S108)</f>
        <v>0</v>
      </c>
      <c r="I139" s="16">
        <f>(Source!Q108)</f>
        <v>0</v>
      </c>
      <c r="J139" s="16">
        <f>(Source!AH108)</f>
        <v>0</v>
      </c>
      <c r="K139" s="18">
        <f>(Source!U108)</f>
        <v>0</v>
      </c>
    </row>
    <row r="140" spans="1:11" ht="12.75">
      <c r="A140" s="19"/>
      <c r="B140" s="20"/>
      <c r="C140" s="21" t="str">
        <f>(Source!H108)</f>
        <v>шт.</v>
      </c>
      <c r="D140" s="20"/>
      <c r="E140" s="22">
        <f>(Source!AF108)</f>
        <v>0</v>
      </c>
      <c r="F140" s="22">
        <f>(Source!AE108)</f>
        <v>0</v>
      </c>
      <c r="G140" s="24"/>
      <c r="H140" s="24"/>
      <c r="I140" s="22">
        <f>(Source!R108)</f>
        <v>0</v>
      </c>
      <c r="J140" s="22">
        <f>(Source!AI108)</f>
        <v>0</v>
      </c>
      <c r="K140" s="25">
        <f>(Source!V108)</f>
        <v>0</v>
      </c>
    </row>
    <row r="141" spans="1:11" ht="38.25">
      <c r="A141" s="12" t="s">
        <v>658</v>
      </c>
      <c r="B141" s="13" t="str">
        <f>(CONCATENATE(Source!F109,"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24-02-034-2           </v>
      </c>
      <c r="C141" s="14" t="str">
        <f>(Source!G109)</f>
        <v>Укладка газопроводов из одиночных полиэтиленовых труб в траншею, диаметр газопровода до 225 мм</v>
      </c>
      <c r="D141" s="15">
        <f>(Source!I109)</f>
        <v>0.17</v>
      </c>
      <c r="E141" s="16">
        <f>(Source!AB109)</f>
        <v>27458.42</v>
      </c>
      <c r="F141" s="16">
        <f>(Source!AD109)</f>
        <v>151.2</v>
      </c>
      <c r="G141" s="17">
        <f>(Source!O109)</f>
        <v>4668</v>
      </c>
      <c r="H141" s="17">
        <f>(Source!S109)</f>
        <v>3</v>
      </c>
      <c r="I141" s="16">
        <f>(Source!Q109)</f>
        <v>26</v>
      </c>
      <c r="J141" s="16">
        <f>(Source!AH109)</f>
        <v>2.28</v>
      </c>
      <c r="K141" s="18">
        <f>(Source!U109)</f>
        <v>0</v>
      </c>
    </row>
    <row r="142" spans="1:11" ht="12.75">
      <c r="A142" s="19"/>
      <c r="B142" s="20"/>
      <c r="C142" s="21" t="str">
        <f>(Source!H109)</f>
        <v>100 м газопровода</v>
      </c>
      <c r="D142" s="20"/>
      <c r="E142" s="22">
        <f>(Source!AF109)</f>
        <v>20.18</v>
      </c>
      <c r="F142" s="22">
        <f>(Source!AE109)</f>
        <v>12.9</v>
      </c>
      <c r="G142" s="23"/>
      <c r="H142" s="24"/>
      <c r="I142" s="22">
        <f>(Source!R109)</f>
        <v>2</v>
      </c>
      <c r="J142" s="22">
        <f>(Source!AI109)</f>
        <v>1.08</v>
      </c>
      <c r="K142" s="25">
        <f>(Source!V109)</f>
        <v>0</v>
      </c>
    </row>
    <row r="143" spans="1:11" ht="38.25">
      <c r="A143" s="12" t="s">
        <v>659</v>
      </c>
      <c r="B143" s="13" t="str">
        <f>(CONCATENATE(Source!F110,"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530-0054           </v>
      </c>
      <c r="C143" s="14" t="str">
        <f>(Source!G110)</f>
        <v>Трубы напорные из полиэтилена низкого давления среднего типа, наружным диаметром 225 мм</v>
      </c>
      <c r="D143" s="15">
        <f>(Source!I110)</f>
        <v>-1.734</v>
      </c>
      <c r="E143" s="16">
        <f>(Source!AB110)</f>
        <v>2675.2</v>
      </c>
      <c r="F143" s="16">
        <f>(Source!AD110)</f>
        <v>0</v>
      </c>
      <c r="G143" s="17">
        <f>(Source!O110)</f>
        <v>-4639</v>
      </c>
      <c r="H143" s="17">
        <f>(Source!S110)</f>
        <v>0</v>
      </c>
      <c r="I143" s="16">
        <f>(Source!Q110)</f>
        <v>0</v>
      </c>
      <c r="J143" s="16">
        <f>(Source!AH110)</f>
        <v>0</v>
      </c>
      <c r="K143" s="18">
        <f>(Source!U110)</f>
        <v>0</v>
      </c>
    </row>
    <row r="144" spans="1:11" ht="12.75">
      <c r="A144" s="19"/>
      <c r="B144" s="20"/>
      <c r="C144" s="21" t="str">
        <f>(Source!H110)</f>
        <v>10 м</v>
      </c>
      <c r="D144" s="20"/>
      <c r="E144" s="22">
        <f>(Source!AF110)</f>
        <v>0</v>
      </c>
      <c r="F144" s="22">
        <f>(Source!AE110)</f>
        <v>0</v>
      </c>
      <c r="G144" s="23"/>
      <c r="H144" s="24"/>
      <c r="I144" s="22">
        <f>(Source!R110)</f>
        <v>0</v>
      </c>
      <c r="J144" s="22">
        <f>(Source!AI110)</f>
        <v>0</v>
      </c>
      <c r="K144" s="25">
        <f>(Source!V110)</f>
        <v>0</v>
      </c>
    </row>
    <row r="145" spans="1:11" ht="38.25">
      <c r="A145" s="12" t="s">
        <v>660</v>
      </c>
      <c r="B145" s="13" t="str">
        <f>(CONCATENATE(Source!F111,"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530-0075           </v>
      </c>
      <c r="C145" s="14" t="str">
        <f>(Source!G111)</f>
        <v>Трубы напорные из полиэтилена низкого давления тяжелого типа, наружным диаметром 160 мм</v>
      </c>
      <c r="D145" s="15">
        <f>(Source!I111)</f>
        <v>1.734</v>
      </c>
      <c r="E145" s="16">
        <f>(Source!AB111)</f>
        <v>1841.01</v>
      </c>
      <c r="F145" s="16">
        <f>(Source!AD111)</f>
        <v>0</v>
      </c>
      <c r="G145" s="17">
        <f>(Source!O111)</f>
        <v>3192</v>
      </c>
      <c r="H145" s="17">
        <f>(Source!S111)</f>
        <v>0</v>
      </c>
      <c r="I145" s="16">
        <f>(Source!Q111)</f>
        <v>0</v>
      </c>
      <c r="J145" s="16">
        <f>(Source!AH111)</f>
        <v>0</v>
      </c>
      <c r="K145" s="18">
        <f>(Source!U111)</f>
        <v>0</v>
      </c>
    </row>
    <row r="146" spans="1:11" ht="12.75">
      <c r="A146" s="19"/>
      <c r="B146" s="20"/>
      <c r="C146" s="21" t="str">
        <f>(Source!H111)</f>
        <v>10 м</v>
      </c>
      <c r="D146" s="20"/>
      <c r="E146" s="22">
        <f>(Source!AF111)</f>
        <v>0</v>
      </c>
      <c r="F146" s="22">
        <f>(Source!AE111)</f>
        <v>0</v>
      </c>
      <c r="G146" s="23"/>
      <c r="H146" s="24"/>
      <c r="I146" s="22">
        <f>(Source!R111)</f>
        <v>0</v>
      </c>
      <c r="J146" s="22">
        <f>(Source!AI111)</f>
        <v>0</v>
      </c>
      <c r="K146" s="25">
        <f>(Source!V111)</f>
        <v>0</v>
      </c>
    </row>
    <row r="147" spans="1:11" ht="25.5">
      <c r="A147" s="12" t="s">
        <v>661</v>
      </c>
      <c r="B147" s="13" t="str">
        <f>(CONCATENATE(Source!F112,"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22-05-003-2           </v>
      </c>
      <c r="C147" s="14" t="str">
        <f>(Source!G112)</f>
        <v>Протаскивание в футляр стальных труб диаметром 150 мм</v>
      </c>
      <c r="D147" s="15">
        <f>(Source!I112)</f>
        <v>0.17</v>
      </c>
      <c r="E147" s="16">
        <f>(Source!AB112)</f>
        <v>2148.71</v>
      </c>
      <c r="F147" s="16">
        <f>(Source!AD112)</f>
        <v>24.07</v>
      </c>
      <c r="G147" s="17">
        <f>(Source!O112)</f>
        <v>366</v>
      </c>
      <c r="H147" s="17">
        <f>(Source!S112)</f>
        <v>147</v>
      </c>
      <c r="I147" s="16">
        <f>(Source!Q112)</f>
        <v>4</v>
      </c>
      <c r="J147" s="16">
        <f>(Source!AH112)</f>
        <v>89.7</v>
      </c>
      <c r="K147" s="18">
        <f>(Source!U112)</f>
        <v>15</v>
      </c>
    </row>
    <row r="148" spans="1:11" ht="12.75">
      <c r="A148" s="19"/>
      <c r="B148" s="20"/>
      <c r="C148" s="21" t="str">
        <f>(Source!H112)</f>
        <v>100 м</v>
      </c>
      <c r="D148" s="20"/>
      <c r="E148" s="22">
        <f>(Source!AF112)</f>
        <v>862.02</v>
      </c>
      <c r="F148" s="22">
        <f>(Source!AE112)</f>
        <v>2.24</v>
      </c>
      <c r="G148" s="23"/>
      <c r="H148" s="24"/>
      <c r="I148" s="22">
        <f>(Source!R112)</f>
        <v>0</v>
      </c>
      <c r="J148" s="22">
        <f>(Source!AI112)</f>
        <v>0.19</v>
      </c>
      <c r="K148" s="25">
        <f>(Source!V112)</f>
        <v>0</v>
      </c>
    </row>
    <row r="149" spans="1:11" ht="25.5">
      <c r="A149" s="12" t="s">
        <v>662</v>
      </c>
      <c r="B149" s="13" t="str">
        <f>(CONCATENATE(Source!F113,"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22-05-004-3           </v>
      </c>
      <c r="C149" s="14" t="str">
        <f>(Source!G113)</f>
        <v>Заделка битумом и прядью концов футляра диаметром 1000 мм</v>
      </c>
      <c r="D149" s="15">
        <f>(Source!I113)</f>
        <v>1</v>
      </c>
      <c r="E149" s="16">
        <f>(Source!AB113)</f>
        <v>743.04</v>
      </c>
      <c r="F149" s="16">
        <f>(Source!AD113)</f>
        <v>99.5</v>
      </c>
      <c r="G149" s="17">
        <f>(Source!O113)</f>
        <v>744</v>
      </c>
      <c r="H149" s="17">
        <f>(Source!S113)</f>
        <v>82</v>
      </c>
      <c r="I149" s="16">
        <f>(Source!Q113)</f>
        <v>100</v>
      </c>
      <c r="J149" s="16">
        <f>(Source!AH113)</f>
        <v>9.15</v>
      </c>
      <c r="K149" s="18">
        <f>(Source!U113)</f>
        <v>9</v>
      </c>
    </row>
    <row r="150" spans="1:11" ht="12.75">
      <c r="A150" s="19"/>
      <c r="B150" s="20"/>
      <c r="C150" s="21" t="str">
        <f>(Source!H113)</f>
        <v>шт.</v>
      </c>
      <c r="D150" s="20"/>
      <c r="E150" s="22">
        <f>(Source!AF113)</f>
        <v>81.98</v>
      </c>
      <c r="F150" s="22">
        <f>(Source!AE113)</f>
        <v>0.71</v>
      </c>
      <c r="G150" s="23"/>
      <c r="H150" s="24"/>
      <c r="I150" s="22">
        <f>(Source!R113)</f>
        <v>1</v>
      </c>
      <c r="J150" s="22">
        <f>(Source!AI113)</f>
        <v>0.06</v>
      </c>
      <c r="K150" s="25">
        <f>(Source!V113)</f>
        <v>0</v>
      </c>
    </row>
    <row r="151" spans="1:11" ht="38.25">
      <c r="A151" s="12" t="s">
        <v>663</v>
      </c>
      <c r="B151" s="13" t="str">
        <f>(CONCATENATE(Source!F126,"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22-03-001-5           </v>
      </c>
      <c r="C151" s="14" t="str">
        <f>(Source!G126)</f>
        <v>Установка фасонных частей стальных сварных диаметром 100-250 мм</v>
      </c>
      <c r="D151" s="15">
        <f>(Source!I126)</f>
        <v>0.005</v>
      </c>
      <c r="E151" s="16">
        <f>(Source!AB126)</f>
        <v>31380.51</v>
      </c>
      <c r="F151" s="16">
        <f>(Source!AD126)</f>
        <v>10473.85</v>
      </c>
      <c r="G151" s="17">
        <f>(Source!O126)</f>
        <v>157</v>
      </c>
      <c r="H151" s="17">
        <f>(Source!S126)</f>
        <v>20</v>
      </c>
      <c r="I151" s="16">
        <f>(Source!Q126)</f>
        <v>52</v>
      </c>
      <c r="J151" s="16">
        <f>(Source!AH126)</f>
        <v>353.8</v>
      </c>
      <c r="K151" s="18">
        <f>(Source!U126)</f>
        <v>2</v>
      </c>
    </row>
    <row r="152" spans="1:11" ht="12.75">
      <c r="A152" s="19"/>
      <c r="B152" s="20"/>
      <c r="C152" s="21" t="str">
        <f>(Source!H126)</f>
        <v>т</v>
      </c>
      <c r="D152" s="20"/>
      <c r="E152" s="22">
        <f>(Source!AF126)</f>
        <v>3920.1</v>
      </c>
      <c r="F152" s="22">
        <f>(Source!AE126)</f>
        <v>1244.18</v>
      </c>
      <c r="G152" s="23"/>
      <c r="H152" s="24"/>
      <c r="I152" s="22">
        <f>(Source!R126)</f>
        <v>6</v>
      </c>
      <c r="J152" s="22">
        <f>(Source!AI126)</f>
        <v>105.35</v>
      </c>
      <c r="K152" s="25">
        <f>(Source!V126)</f>
        <v>1</v>
      </c>
    </row>
    <row r="153" spans="1:11" ht="12.75">
      <c r="A153" s="12" t="s">
        <v>664</v>
      </c>
      <c r="B153" s="13" t="str">
        <f>(CONCATENATE(Source!F127,"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м10-06-003-1           </v>
      </c>
      <c r="C153" s="14" t="str">
        <f>(Source!G127)</f>
        <v>Сигнальная лента</v>
      </c>
      <c r="D153" s="15">
        <f>(Source!I127)</f>
        <v>1.555</v>
      </c>
      <c r="E153" s="16">
        <f>(Source!AB127)</f>
        <v>1299.87</v>
      </c>
      <c r="F153" s="16">
        <f>(Source!AD127)</f>
        <v>1054.98</v>
      </c>
      <c r="G153" s="17">
        <f>(Source!O127)</f>
        <v>2021</v>
      </c>
      <c r="H153" s="17">
        <f>(Source!S127)</f>
        <v>381</v>
      </c>
      <c r="I153" s="16">
        <f>(Source!Q127)</f>
        <v>1640</v>
      </c>
      <c r="J153" s="16">
        <f>(Source!AH127)</f>
        <v>27</v>
      </c>
      <c r="K153" s="18">
        <f>(Source!U127)</f>
        <v>42</v>
      </c>
    </row>
    <row r="154" spans="1:11" ht="12.75">
      <c r="A154" s="19"/>
      <c r="B154" s="20"/>
      <c r="C154" s="21" t="str">
        <f>(Source!H127)</f>
        <v>1КМ</v>
      </c>
      <c r="D154" s="20"/>
      <c r="E154" s="22">
        <f>(Source!AF127)</f>
        <v>244.89</v>
      </c>
      <c r="F154" s="22">
        <f>(Source!AE127)</f>
        <v>87.63</v>
      </c>
      <c r="G154" s="23"/>
      <c r="H154" s="24"/>
      <c r="I154" s="22">
        <f>(Source!R127)</f>
        <v>136</v>
      </c>
      <c r="J154" s="22">
        <f>(Source!AI127)</f>
        <v>7.42</v>
      </c>
      <c r="K154" s="25">
        <f>(Source!V127)</f>
        <v>12</v>
      </c>
    </row>
    <row r="155" spans="1:11" ht="12.75">
      <c r="A155" s="12" t="s">
        <v>665</v>
      </c>
      <c r="B155" s="13" t="str">
        <f>(CONCATENATE(Source!F128,"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101-9466           </v>
      </c>
      <c r="C155" s="14" t="str">
        <f>(Source!G128)</f>
        <v>Лента полиэтиленовая</v>
      </c>
      <c r="D155" s="15">
        <f>(Source!I128)</f>
        <v>0.156</v>
      </c>
      <c r="E155" s="16">
        <f>(Source!AB128)</f>
        <v>34526.1</v>
      </c>
      <c r="F155" s="16">
        <f>(Source!AD128)</f>
        <v>0</v>
      </c>
      <c r="G155" s="17">
        <f>(Source!O128)</f>
        <v>5386</v>
      </c>
      <c r="H155" s="17">
        <f>(Source!S128)</f>
        <v>0</v>
      </c>
      <c r="I155" s="16">
        <f>(Source!Q128)</f>
        <v>0</v>
      </c>
      <c r="J155" s="16">
        <f>(Source!AH128)</f>
        <v>0</v>
      </c>
      <c r="K155" s="18">
        <f>(Source!U128)</f>
        <v>0</v>
      </c>
    </row>
    <row r="156" spans="1:11" ht="12.75">
      <c r="A156" s="19"/>
      <c r="B156" s="20"/>
      <c r="C156" s="21" t="str">
        <f>(Source!H128)</f>
        <v>т</v>
      </c>
      <c r="D156" s="20"/>
      <c r="E156" s="22">
        <f>(Source!AF128)</f>
        <v>0</v>
      </c>
      <c r="F156" s="22">
        <f>(Source!AE128)</f>
        <v>0</v>
      </c>
      <c r="G156" s="23"/>
      <c r="H156" s="24"/>
      <c r="I156" s="22">
        <f>(Source!R128)</f>
        <v>0</v>
      </c>
      <c r="J156" s="22">
        <f>(Source!AI128)</f>
        <v>0</v>
      </c>
      <c r="K156" s="25">
        <f>(Source!V128)</f>
        <v>0</v>
      </c>
    </row>
    <row r="157" spans="1:11" ht="12.75">
      <c r="A157" s="12" t="s">
        <v>666</v>
      </c>
      <c r="B157" s="13" t="str">
        <f>(CONCATENATE(Source!F129,"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27-09-012-1           </v>
      </c>
      <c r="C157" s="14" t="str">
        <f>(Source!G129)</f>
        <v>Установка опознавательных знаков</v>
      </c>
      <c r="D157" s="15">
        <f>(Source!I129)</f>
        <v>0.08</v>
      </c>
      <c r="E157" s="16">
        <f>(Source!AB129)</f>
        <v>789.95</v>
      </c>
      <c r="F157" s="16">
        <f>(Source!AD129)</f>
        <v>0</v>
      </c>
      <c r="G157" s="17">
        <f>(Source!O129)</f>
        <v>63</v>
      </c>
      <c r="H157" s="17">
        <f>(Source!S129)</f>
        <v>47</v>
      </c>
      <c r="I157" s="16">
        <f>(Source!Q129)</f>
        <v>0</v>
      </c>
      <c r="J157" s="16">
        <f>(Source!AH129)</f>
        <v>69</v>
      </c>
      <c r="K157" s="18">
        <f>(Source!U129)</f>
        <v>6</v>
      </c>
    </row>
    <row r="158" spans="1:11" ht="12.75">
      <c r="A158" s="19"/>
      <c r="B158" s="20"/>
      <c r="C158" s="21" t="str">
        <f>(Source!H129)</f>
        <v>100 шт.</v>
      </c>
      <c r="D158" s="20"/>
      <c r="E158" s="22">
        <f>(Source!AF129)</f>
        <v>587.88</v>
      </c>
      <c r="F158" s="22">
        <f>(Source!AE129)</f>
        <v>0</v>
      </c>
      <c r="G158" s="23"/>
      <c r="H158" s="24"/>
      <c r="I158" s="22">
        <f>(Source!R129)</f>
        <v>0</v>
      </c>
      <c r="J158" s="22">
        <f>(Source!AI129)</f>
        <v>0</v>
      </c>
      <c r="K158" s="25">
        <f>(Source!V129)</f>
        <v>0</v>
      </c>
    </row>
    <row r="159" spans="1:11" ht="12.75">
      <c r="A159" s="12" t="s">
        <v>667</v>
      </c>
      <c r="B159" s="13" t="str">
        <f>(CONCATENATE(Source!F130,"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101-9610           </v>
      </c>
      <c r="C159" s="14" t="str">
        <f>(Source!G130)</f>
        <v>Щитки металлические</v>
      </c>
      <c r="D159" s="15">
        <f>(Source!I130)</f>
        <v>8</v>
      </c>
      <c r="E159" s="16">
        <f>(Source!AB130)</f>
        <v>49.86</v>
      </c>
      <c r="F159" s="16">
        <f>(Source!AD130)</f>
        <v>0</v>
      </c>
      <c r="G159" s="17">
        <f>(Source!O130)</f>
        <v>399</v>
      </c>
      <c r="H159" s="17">
        <f>(Source!S130)</f>
        <v>0</v>
      </c>
      <c r="I159" s="16">
        <f>(Source!Q130)</f>
        <v>0</v>
      </c>
      <c r="J159" s="16">
        <f>(Source!AH130)</f>
        <v>0</v>
      </c>
      <c r="K159" s="18">
        <f>(Source!U130)</f>
        <v>0</v>
      </c>
    </row>
    <row r="160" spans="1:11" ht="12.75">
      <c r="A160" s="19"/>
      <c r="B160" s="20"/>
      <c r="C160" s="21" t="str">
        <f>(Source!H130)</f>
        <v>шт.</v>
      </c>
      <c r="D160" s="20"/>
      <c r="E160" s="22">
        <f>(Source!AF130)</f>
        <v>0</v>
      </c>
      <c r="F160" s="22">
        <f>(Source!AE130)</f>
        <v>0</v>
      </c>
      <c r="G160" s="23"/>
      <c r="H160" s="24"/>
      <c r="I160" s="22">
        <f>(Source!R130)</f>
        <v>0</v>
      </c>
      <c r="J160" s="22">
        <f>(Source!AI130)</f>
        <v>0</v>
      </c>
      <c r="K160" s="25">
        <f>(Source!V130)</f>
        <v>0</v>
      </c>
    </row>
    <row r="161" spans="1:11" ht="12.75">
      <c r="A161" s="12" t="s">
        <v>668</v>
      </c>
      <c r="B161" s="13" t="str">
        <f>(CONCATENATE(Source!F131,"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09-06-001-2           </v>
      </c>
      <c r="C161" s="14" t="str">
        <f>(Source!G131)</f>
        <v>Козырек над ИФС</v>
      </c>
      <c r="D161" s="15">
        <f>(Source!I131)</f>
        <v>0.001</v>
      </c>
      <c r="E161" s="16">
        <f>(Source!AB131)</f>
        <v>649.84</v>
      </c>
      <c r="F161" s="16">
        <f>(Source!AD131)</f>
        <v>130.68</v>
      </c>
      <c r="G161" s="17">
        <f>(Source!O131)</f>
        <v>0</v>
      </c>
      <c r="H161" s="17">
        <f>(Source!S131)</f>
        <v>0</v>
      </c>
      <c r="I161" s="16">
        <f>(Source!Q131)</f>
        <v>0</v>
      </c>
      <c r="J161" s="16">
        <f>(Source!AH131)</f>
        <v>50.79</v>
      </c>
      <c r="K161" s="18">
        <f>(Source!U131)</f>
        <v>0</v>
      </c>
    </row>
    <row r="162" spans="1:11" ht="12.75">
      <c r="A162" s="19"/>
      <c r="B162" s="20"/>
      <c r="C162" s="21" t="str">
        <f>(Source!H131)</f>
        <v>т</v>
      </c>
      <c r="D162" s="20"/>
      <c r="E162" s="22">
        <f>(Source!AF131)</f>
        <v>433.24</v>
      </c>
      <c r="F162" s="22">
        <f>(Source!AE131)</f>
        <v>1.62</v>
      </c>
      <c r="G162" s="23"/>
      <c r="H162" s="24"/>
      <c r="I162" s="22">
        <f>(Source!R131)</f>
        <v>0</v>
      </c>
      <c r="J162" s="22">
        <f>(Source!AI131)</f>
        <v>0.31</v>
      </c>
      <c r="K162" s="25">
        <f>(Source!V131)</f>
        <v>0</v>
      </c>
    </row>
    <row r="163" spans="1:11" ht="25.5">
      <c r="A163" s="12" t="s">
        <v>669</v>
      </c>
      <c r="B163" s="13" t="str">
        <f>(CONCATENATE(Source!F165,"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27-03-008-4           </v>
      </c>
      <c r="C163" s="14" t="str">
        <f>(Source!G165)</f>
        <v>Разборка покрытий и оснований: асфальтобетонных</v>
      </c>
      <c r="D163" s="15">
        <f>(Source!I165)</f>
        <v>0.0182</v>
      </c>
      <c r="E163" s="16">
        <f>(Source!AB165)</f>
        <v>4502.27</v>
      </c>
      <c r="F163" s="16">
        <f>(Source!AD165)</f>
        <v>3009.93</v>
      </c>
      <c r="G163" s="17">
        <f>(Source!O165)</f>
        <v>82</v>
      </c>
      <c r="H163" s="17">
        <f>(Source!S165)</f>
        <v>27</v>
      </c>
      <c r="I163" s="16">
        <f>(Source!Q165)</f>
        <v>55</v>
      </c>
      <c r="J163" s="16">
        <f>(Source!AH165)</f>
        <v>179.8</v>
      </c>
      <c r="K163" s="18">
        <f>(Source!U165)</f>
        <v>3</v>
      </c>
    </row>
    <row r="164" spans="1:11" ht="12.75">
      <c r="A164" s="19"/>
      <c r="B164" s="20"/>
      <c r="C164" s="21" t="str">
        <f>(Source!H165)</f>
        <v>100 м3</v>
      </c>
      <c r="D164" s="20"/>
      <c r="E164" s="22">
        <f>(Source!AF165)</f>
        <v>1492.34</v>
      </c>
      <c r="F164" s="22">
        <f>(Source!AE165)</f>
        <v>538.89</v>
      </c>
      <c r="G164" s="23"/>
      <c r="H164" s="24"/>
      <c r="I164" s="22">
        <f>(Source!R165)</f>
        <v>10</v>
      </c>
      <c r="J164" s="22">
        <f>(Source!AI165)</f>
        <v>45.63</v>
      </c>
      <c r="K164" s="25">
        <f>(Source!V165)</f>
        <v>1</v>
      </c>
    </row>
    <row r="165" spans="1:11" ht="76.5">
      <c r="A165" s="12" t="s">
        <v>670</v>
      </c>
      <c r="B165" s="13" t="str">
        <f>(CONCATENATE(Source!F169,"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27-04-007-1           </v>
      </c>
      <c r="C165" s="14" t="str">
        <f>(Source!G169)</f>
        <v>Устройство основания толщиной 15 см из щебня фракции 40-70 мм при укатке каменных материалов с пределом прочности на сжатие до 68,6 (700) МПа (кг/см2): однослойных</v>
      </c>
      <c r="D165" s="15">
        <f>(Source!I169)</f>
        <v>0.007</v>
      </c>
      <c r="E165" s="16">
        <f>(Source!AB169)</f>
        <v>26484.05</v>
      </c>
      <c r="F165" s="16">
        <f>(Source!AD169)</f>
        <v>3688.35</v>
      </c>
      <c r="G165" s="17">
        <f>(Source!O169)</f>
        <v>185</v>
      </c>
      <c r="H165" s="17">
        <f>(Source!S169)</f>
        <v>2</v>
      </c>
      <c r="I165" s="16">
        <f>(Source!Q169)</f>
        <v>26</v>
      </c>
      <c r="J165" s="16">
        <f>(Source!AH169)</f>
        <v>36.96</v>
      </c>
      <c r="K165" s="18">
        <f>(Source!U169)</f>
        <v>0</v>
      </c>
    </row>
    <row r="166" spans="1:11" ht="12.75">
      <c r="A166" s="19"/>
      <c r="B166" s="20"/>
      <c r="C166" s="21" t="str">
        <f>(Source!H169)</f>
        <v>1000 м2</v>
      </c>
      <c r="D166" s="20"/>
      <c r="E166" s="22">
        <f>(Source!AF169)</f>
        <v>301.22</v>
      </c>
      <c r="F166" s="22">
        <f>(Source!AE169)</f>
        <v>427.99</v>
      </c>
      <c r="G166" s="23"/>
      <c r="H166" s="24"/>
      <c r="I166" s="22">
        <f>(Source!R169)</f>
        <v>3</v>
      </c>
      <c r="J166" s="22">
        <f>(Source!AI169)</f>
        <v>36.24</v>
      </c>
      <c r="K166" s="25">
        <f>(Source!V169)</f>
        <v>0</v>
      </c>
    </row>
    <row r="167" spans="1:11" ht="102">
      <c r="A167" s="12" t="s">
        <v>671</v>
      </c>
      <c r="B167" s="13" t="str">
        <f>(CONCATENATE(Source!F170,"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27-04-007-4           </v>
      </c>
      <c r="C167" s="14" t="str">
        <f>(Source!G170)</f>
        <v>Устройство основания толщиной 15 см из щебня фракции 40-70 мм при укатке каменных материалов с пределом прочности на сжатие до 68,6 (700) МПа (кг/см2): на каждый 1 см изменения толщины слоя добавлять или исключать к нормам с 27-04-007-01 по 27-04-007-3</v>
      </c>
      <c r="D167" s="15">
        <f>(Source!I170)</f>
        <v>0.035</v>
      </c>
      <c r="E167" s="16">
        <f>(Source!AB170)</f>
        <v>1548.6</v>
      </c>
      <c r="F167" s="16">
        <f>(Source!AD170)</f>
        <v>235.43</v>
      </c>
      <c r="G167" s="17">
        <f>(Source!O170)</f>
        <v>54</v>
      </c>
      <c r="H167" s="17">
        <f>(Source!S170)</f>
        <v>0</v>
      </c>
      <c r="I167" s="16">
        <f>(Source!Q170)</f>
        <v>8</v>
      </c>
      <c r="J167" s="16">
        <f>(Source!AH170)</f>
        <v>0</v>
      </c>
      <c r="K167" s="18">
        <f>(Source!U170)</f>
        <v>0</v>
      </c>
    </row>
    <row r="168" spans="1:11" ht="12.75">
      <c r="A168" s="19"/>
      <c r="B168" s="20"/>
      <c r="C168" s="21" t="str">
        <f>(Source!H170)</f>
        <v>1000 м2</v>
      </c>
      <c r="D168" s="20"/>
      <c r="E168" s="22">
        <f>(Source!AF170)</f>
        <v>0</v>
      </c>
      <c r="F168" s="22">
        <f>(Source!AE170)</f>
        <v>29.64</v>
      </c>
      <c r="G168" s="23"/>
      <c r="H168" s="24"/>
      <c r="I168" s="22">
        <f>(Source!R170)</f>
        <v>1</v>
      </c>
      <c r="J168" s="22">
        <f>(Source!AI170)</f>
        <v>2.51</v>
      </c>
      <c r="K168" s="25">
        <f>(Source!V170)</f>
        <v>0</v>
      </c>
    </row>
    <row r="169" spans="1:11" ht="63.75">
      <c r="A169" s="12" t="s">
        <v>672</v>
      </c>
      <c r="B169" s="13" t="str">
        <f>(CONCATENATE(Source!F171,"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27-06-020-1           </v>
      </c>
      <c r="C169" s="14" t="str">
        <f>(Source!G171)</f>
        <v>Устройство покрытия толщиной 4 см из горячих асфальтобетонных смесей плотных мелкозернистых типа АБВ, плотность каменных материалов: 2,5-2,9 т/м3</v>
      </c>
      <c r="D169" s="15">
        <f>(Source!I171)</f>
        <v>0.009</v>
      </c>
      <c r="E169" s="16">
        <f>(Source!AB171)</f>
        <v>39881.1</v>
      </c>
      <c r="F169" s="16">
        <f>(Source!AD171)</f>
        <v>2121.15</v>
      </c>
      <c r="G169" s="17">
        <f>(Source!O171)</f>
        <v>359</v>
      </c>
      <c r="H169" s="17">
        <f>(Source!S171)</f>
        <v>3</v>
      </c>
      <c r="I169" s="16">
        <f>(Source!Q171)</f>
        <v>19</v>
      </c>
      <c r="J169" s="16">
        <f>(Source!AH171)</f>
        <v>38.3</v>
      </c>
      <c r="K169" s="18">
        <f>(Source!U171)</f>
        <v>0</v>
      </c>
    </row>
    <row r="170" spans="1:11" ht="12.75">
      <c r="A170" s="19"/>
      <c r="B170" s="20"/>
      <c r="C170" s="21" t="str">
        <f>(Source!H171)</f>
        <v>1000 м2</v>
      </c>
      <c r="D170" s="20"/>
      <c r="E170" s="22">
        <f>(Source!AF171)</f>
        <v>368.06</v>
      </c>
      <c r="F170" s="22">
        <f>(Source!AE171)</f>
        <v>225.8</v>
      </c>
      <c r="G170" s="23"/>
      <c r="H170" s="24"/>
      <c r="I170" s="22">
        <f>(Source!R171)</f>
        <v>2</v>
      </c>
      <c r="J170" s="22">
        <f>(Source!AI171)</f>
        <v>19.12</v>
      </c>
      <c r="K170" s="25">
        <f>(Source!V171)</f>
        <v>0</v>
      </c>
    </row>
    <row r="171" spans="1:11" ht="38.25">
      <c r="A171" s="12" t="s">
        <v>673</v>
      </c>
      <c r="B171" s="13" t="str">
        <f>(CONCATENATE(Source!F172,"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27-06-021-1           </v>
      </c>
      <c r="C171" s="14" t="str">
        <f>(Source!G172)</f>
        <v>При изменении толщины покрытия на 0,5 см добавлять или исключать: к норме 27-06-020-1</v>
      </c>
      <c r="D171" s="15">
        <f>(Source!I172)</f>
        <v>0.018</v>
      </c>
      <c r="E171" s="16">
        <f>(Source!AB172)</f>
        <v>4662.13</v>
      </c>
      <c r="F171" s="16">
        <f>(Source!AD172)</f>
        <v>2.61</v>
      </c>
      <c r="G171" s="17">
        <f>(Source!O172)</f>
        <v>84</v>
      </c>
      <c r="H171" s="17">
        <f>(Source!S172)</f>
        <v>0</v>
      </c>
      <c r="I171" s="16">
        <f>(Source!Q172)</f>
        <v>0</v>
      </c>
      <c r="J171" s="16">
        <f>(Source!AH172)</f>
        <v>0.09</v>
      </c>
      <c r="K171" s="18">
        <f>(Source!U172)</f>
        <v>0</v>
      </c>
    </row>
    <row r="172" spans="1:11" ht="12.75">
      <c r="A172" s="19"/>
      <c r="B172" s="20"/>
      <c r="C172" s="21" t="str">
        <f>(Source!H172)</f>
        <v>1000 м2</v>
      </c>
      <c r="D172" s="20"/>
      <c r="E172" s="22">
        <f>(Source!AF172)</f>
        <v>0.86</v>
      </c>
      <c r="F172" s="22">
        <f>(Source!AE172)</f>
        <v>0</v>
      </c>
      <c r="G172" s="23"/>
      <c r="H172" s="24"/>
      <c r="I172" s="22">
        <f>(Source!R172)</f>
        <v>0</v>
      </c>
      <c r="J172" s="22">
        <f>(Source!AI172)</f>
        <v>0</v>
      </c>
      <c r="K172" s="25">
        <f>(Source!V172)</f>
        <v>0</v>
      </c>
    </row>
    <row r="173" spans="1:11" ht="12.75">
      <c r="A173" s="27"/>
      <c r="B173" s="27"/>
      <c r="C173" s="27" t="s">
        <v>674</v>
      </c>
      <c r="D173" s="27"/>
      <c r="E173" s="28"/>
      <c r="F173" s="28"/>
      <c r="G173" s="29">
        <f>(Source!O174)</f>
        <v>164687</v>
      </c>
      <c r="H173" s="29">
        <f>(Source!S174)</f>
        <v>7085</v>
      </c>
      <c r="I173" s="30">
        <f>(Source!Q174)</f>
        <v>29954</v>
      </c>
      <c r="J173" s="27"/>
      <c r="K173" s="30">
        <f>(Source!U174)</f>
        <v>789</v>
      </c>
    </row>
    <row r="174" spans="1:11" ht="12.75">
      <c r="A174" s="31"/>
      <c r="B174" s="31"/>
      <c r="C174" s="31"/>
      <c r="D174" s="31"/>
      <c r="E174" s="31"/>
      <c r="F174" s="31"/>
      <c r="G174" s="31"/>
      <c r="H174" s="31"/>
      <c r="I174" s="32">
        <f>(Source!R174)</f>
        <v>2424</v>
      </c>
      <c r="J174" s="31"/>
      <c r="K174" s="33">
        <f>(Source!V174)</f>
        <v>237</v>
      </c>
    </row>
    <row r="176" spans="1:11" ht="12.75">
      <c r="A176" s="34"/>
      <c r="B176" s="62" t="str">
        <f>(Source!H187)</f>
        <v>Индекс к эксплуатации машин и механизмов</v>
      </c>
      <c r="C176" s="62"/>
      <c r="D176" s="62"/>
      <c r="E176" s="62"/>
      <c r="F176" s="34"/>
      <c r="G176" s="35">
        <v>3.29</v>
      </c>
      <c r="H176" s="34"/>
      <c r="I176" s="34"/>
      <c r="J176" s="34"/>
      <c r="K176" s="34"/>
    </row>
    <row r="177" spans="1:11" ht="12.75">
      <c r="A177" s="34"/>
      <c r="B177" s="62" t="str">
        <f>(Source!H188)</f>
        <v>Индекс к материалам</v>
      </c>
      <c r="C177" s="62"/>
      <c r="D177" s="62"/>
      <c r="E177" s="62"/>
      <c r="F177" s="34"/>
      <c r="G177" s="35">
        <v>4.27</v>
      </c>
      <c r="H177" s="34"/>
      <c r="I177" s="34"/>
      <c r="J177" s="34"/>
      <c r="K177" s="34"/>
    </row>
    <row r="178" spans="1:11" ht="12.75">
      <c r="A178" s="34"/>
      <c r="B178" s="62" t="str">
        <f>(Source!H189)</f>
        <v>Индекс к основной заработной плате</v>
      </c>
      <c r="C178" s="62"/>
      <c r="D178" s="62"/>
      <c r="E178" s="62"/>
      <c r="F178" s="34"/>
      <c r="G178" s="35">
        <v>5.77</v>
      </c>
      <c r="H178" s="34"/>
      <c r="I178" s="34"/>
      <c r="J178" s="34"/>
      <c r="K178" s="34"/>
    </row>
    <row r="179" spans="1:11" ht="12.75">
      <c r="A179" s="34"/>
      <c r="B179" s="62" t="str">
        <f>(Source!H190)</f>
        <v>Эксплуатация машин с учетом индекса, руб.</v>
      </c>
      <c r="C179" s="62"/>
      <c r="D179" s="62"/>
      <c r="E179" s="62"/>
      <c r="F179" s="34"/>
      <c r="G179" s="35">
        <f>(Source!F190)</f>
        <v>91360</v>
      </c>
      <c r="H179" s="34"/>
      <c r="I179" s="34"/>
      <c r="J179" s="34"/>
      <c r="K179" s="34"/>
    </row>
    <row r="180" spans="1:11" ht="12.75">
      <c r="A180" s="34"/>
      <c r="B180" s="62" t="str">
        <f>(Source!H191)</f>
        <v>Стоимость материалов с учетом индекса, руб.</v>
      </c>
      <c r="C180" s="62"/>
      <c r="D180" s="62"/>
      <c r="E180" s="62"/>
      <c r="F180" s="34"/>
      <c r="G180" s="35">
        <f>(Source!F191)</f>
        <v>509316</v>
      </c>
      <c r="H180" s="34"/>
      <c r="I180" s="34"/>
      <c r="J180" s="34"/>
      <c r="K180" s="34"/>
    </row>
    <row r="181" spans="1:11" ht="12.75">
      <c r="A181" s="34"/>
      <c r="B181" s="62" t="str">
        <f>(Source!H192)</f>
        <v>Зарплата машинистов с учетом индекса, руб.</v>
      </c>
      <c r="C181" s="62"/>
      <c r="D181" s="62"/>
      <c r="E181" s="62"/>
      <c r="F181" s="34"/>
      <c r="G181" s="35">
        <f>(Source!F192)</f>
        <v>13550</v>
      </c>
      <c r="H181" s="34"/>
      <c r="I181" s="34"/>
      <c r="J181" s="34"/>
      <c r="K181" s="34"/>
    </row>
    <row r="182" spans="1:11" ht="12.75">
      <c r="A182" s="34"/>
      <c r="B182" s="62" t="str">
        <f>(Source!H193)</f>
        <v>Основная зарплата рабочих с учетом индекса, руб.</v>
      </c>
      <c r="C182" s="62"/>
      <c r="D182" s="62"/>
      <c r="E182" s="62"/>
      <c r="F182" s="34"/>
      <c r="G182" s="35">
        <f>(Source!F193)</f>
        <v>39605</v>
      </c>
      <c r="H182" s="34"/>
      <c r="I182" s="34"/>
      <c r="J182" s="34"/>
      <c r="K182" s="34"/>
    </row>
    <row r="183" spans="1:11" ht="12.75">
      <c r="A183" s="34"/>
      <c r="B183" s="62" t="str">
        <f>(Source!H194)</f>
        <v>Прямые затраты с учетом индекса, руб.</v>
      </c>
      <c r="C183" s="62"/>
      <c r="D183" s="62"/>
      <c r="E183" s="62"/>
      <c r="F183" s="34"/>
      <c r="G183" s="35">
        <f>(Source!F194)</f>
        <v>640280</v>
      </c>
      <c r="H183" s="34"/>
      <c r="I183" s="34"/>
      <c r="J183" s="34"/>
      <c r="K183" s="34"/>
    </row>
    <row r="184" spans="1:11" ht="12.75">
      <c r="A184" s="34"/>
      <c r="B184" s="62" t="str">
        <f>(Source!H195)</f>
        <v>Коэффициент к накладным расходам</v>
      </c>
      <c r="C184" s="62"/>
      <c r="D184" s="62"/>
      <c r="E184" s="62"/>
      <c r="F184" s="34"/>
      <c r="G184" s="35">
        <v>0.94</v>
      </c>
      <c r="H184" s="34"/>
      <c r="I184" s="34"/>
      <c r="J184" s="34"/>
      <c r="K184" s="34"/>
    </row>
    <row r="185" spans="1:11" ht="12.75">
      <c r="A185" s="34"/>
      <c r="B185" s="62" t="str">
        <f>(Source!H196)</f>
        <v>Накладные расходы с учетом индекса, руб.</v>
      </c>
      <c r="C185" s="62"/>
      <c r="D185" s="62"/>
      <c r="E185" s="62"/>
      <c r="F185" s="34"/>
      <c r="G185" s="35">
        <f>(Source!F196)</f>
        <v>54275</v>
      </c>
      <c r="H185" s="34"/>
      <c r="I185" s="34"/>
      <c r="J185" s="34"/>
      <c r="K185" s="34"/>
    </row>
    <row r="186" spans="1:11" ht="12.75">
      <c r="A186" s="34"/>
      <c r="B186" s="62" t="str">
        <f>(Source!H197)</f>
        <v>Сметная прибыль с учетом индекса, руб.</v>
      </c>
      <c r="C186" s="62"/>
      <c r="D186" s="62"/>
      <c r="E186" s="62"/>
      <c r="F186" s="34"/>
      <c r="G186" s="35">
        <f>(Source!F197)</f>
        <v>35580</v>
      </c>
      <c r="H186" s="34"/>
      <c r="I186" s="34"/>
      <c r="J186" s="34"/>
      <c r="K186" s="34"/>
    </row>
    <row r="187" spans="1:11" ht="12.75">
      <c r="A187" s="34"/>
      <c r="B187" s="62" t="str">
        <f>(Source!H198)</f>
        <v>ИТОГО ПО СМЕТЕ, руб.</v>
      </c>
      <c r="C187" s="62"/>
      <c r="D187" s="62"/>
      <c r="E187" s="62"/>
      <c r="F187" s="34"/>
      <c r="G187" s="35">
        <f>(Source!F198)</f>
        <v>730135</v>
      </c>
      <c r="H187" s="34"/>
      <c r="I187" s="34"/>
      <c r="J187" s="34"/>
      <c r="K187" s="34"/>
    </row>
    <row r="188" spans="1:11" ht="12.75">
      <c r="A188" s="34"/>
      <c r="B188" s="62" t="str">
        <f>(Source!H199)</f>
        <v>Временные здания и сооружения %</v>
      </c>
      <c r="C188" s="62"/>
      <c r="D188" s="62"/>
      <c r="E188" s="62"/>
      <c r="F188" s="34"/>
      <c r="G188" s="35">
        <v>3.1</v>
      </c>
      <c r="H188" s="34"/>
      <c r="I188" s="34"/>
      <c r="J188" s="34"/>
      <c r="K188" s="34"/>
    </row>
    <row r="189" spans="1:11" ht="12.75">
      <c r="A189" s="34"/>
      <c r="B189" s="62" t="str">
        <f>(Source!H200)</f>
        <v>Временные здания и сооружения руб</v>
      </c>
      <c r="C189" s="62"/>
      <c r="D189" s="62"/>
      <c r="E189" s="62"/>
      <c r="F189" s="34"/>
      <c r="G189" s="35">
        <f>(Source!F200)</f>
        <v>22634</v>
      </c>
      <c r="H189" s="34"/>
      <c r="I189" s="34"/>
      <c r="J189" s="34"/>
      <c r="K189" s="34"/>
    </row>
    <row r="190" spans="1:11" ht="12.75">
      <c r="A190" s="34"/>
      <c r="B190" s="62" t="str">
        <f>(Source!H201)</f>
        <v>Итого с временными зданиями и сооружениями</v>
      </c>
      <c r="C190" s="62"/>
      <c r="D190" s="62"/>
      <c r="E190" s="62"/>
      <c r="F190" s="34"/>
      <c r="G190" s="35">
        <f>(Source!F201)</f>
        <v>752770</v>
      </c>
      <c r="H190" s="34"/>
      <c r="I190" s="34"/>
      <c r="J190" s="34"/>
      <c r="K190" s="34"/>
    </row>
    <row r="191" spans="1:11" ht="12.75">
      <c r="A191" s="34"/>
      <c r="B191" s="62" t="str">
        <f>(Source!H202)</f>
        <v>Зимнее удорожание  %</v>
      </c>
      <c r="C191" s="62"/>
      <c r="D191" s="62"/>
      <c r="E191" s="62"/>
      <c r="F191" s="34"/>
      <c r="G191" s="35">
        <v>3.3</v>
      </c>
      <c r="H191" s="34"/>
      <c r="I191" s="34"/>
      <c r="J191" s="34"/>
      <c r="K191" s="34"/>
    </row>
    <row r="192" spans="1:11" ht="12.75">
      <c r="A192" s="34"/>
      <c r="B192" s="62" t="str">
        <f>(Source!H203)</f>
        <v>Зимнее удорожание руб.</v>
      </c>
      <c r="C192" s="62"/>
      <c r="D192" s="62"/>
      <c r="E192" s="62"/>
      <c r="F192" s="34"/>
      <c r="G192" s="35">
        <f>(Source!F203)</f>
        <v>24841</v>
      </c>
      <c r="H192" s="34"/>
      <c r="I192" s="34"/>
      <c r="J192" s="34"/>
      <c r="K192" s="34"/>
    </row>
    <row r="193" spans="1:11" ht="12.75">
      <c r="A193" s="34"/>
      <c r="B193" s="62" t="str">
        <f>(Source!H204)</f>
        <v>Страхование строительных рисков %</v>
      </c>
      <c r="C193" s="62"/>
      <c r="D193" s="62"/>
      <c r="E193" s="62"/>
      <c r="F193" s="34"/>
      <c r="G193" s="35">
        <f>(Source!F204)</f>
        <v>1</v>
      </c>
      <c r="H193" s="34"/>
      <c r="I193" s="34"/>
      <c r="J193" s="34"/>
      <c r="K193" s="34"/>
    </row>
    <row r="194" spans="1:11" ht="12.75">
      <c r="A194" s="34"/>
      <c r="B194" s="62" t="str">
        <f>(Source!H205)</f>
        <v>Страхование строительных рисков руб</v>
      </c>
      <c r="C194" s="62"/>
      <c r="D194" s="62"/>
      <c r="E194" s="62"/>
      <c r="F194" s="34"/>
      <c r="G194" s="35">
        <f>(Source!F205)</f>
        <v>7528</v>
      </c>
      <c r="H194" s="34"/>
      <c r="I194" s="34"/>
      <c r="J194" s="34"/>
      <c r="K194" s="34"/>
    </row>
    <row r="195" spans="1:11" ht="12.75">
      <c r="A195" s="34"/>
      <c r="B195" s="62" t="str">
        <f>(Source!H206)</f>
        <v>Премия за ввод объекта %</v>
      </c>
      <c r="C195" s="62"/>
      <c r="D195" s="62"/>
      <c r="E195" s="62"/>
      <c r="F195" s="34"/>
      <c r="G195" s="35">
        <v>1.5</v>
      </c>
      <c r="H195" s="34"/>
      <c r="I195" s="34"/>
      <c r="J195" s="34"/>
      <c r="K195" s="34"/>
    </row>
    <row r="196" spans="1:11" ht="12.75">
      <c r="A196" s="34"/>
      <c r="B196" s="62" t="str">
        <f>(Source!H207)</f>
        <v>Премия за ввод объекта руб</v>
      </c>
      <c r="C196" s="62"/>
      <c r="D196" s="62"/>
      <c r="E196" s="62"/>
      <c r="F196" s="34"/>
      <c r="G196" s="35">
        <f>(Source!F207)</f>
        <v>11292</v>
      </c>
      <c r="H196" s="34"/>
      <c r="I196" s="34"/>
      <c r="J196" s="34"/>
      <c r="K196" s="34"/>
    </row>
    <row r="197" spans="1:11" ht="12.75">
      <c r="A197" s="34"/>
      <c r="B197" s="62" t="str">
        <f>(Source!H208)</f>
        <v>Затраты по перевозке работников руб</v>
      </c>
      <c r="C197" s="62"/>
      <c r="D197" s="62"/>
      <c r="E197" s="62"/>
      <c r="F197" s="34"/>
      <c r="G197" s="35">
        <f>(G190*0.006)</f>
        <v>4516.62</v>
      </c>
      <c r="H197" s="34"/>
      <c r="I197" s="34"/>
      <c r="J197" s="34"/>
      <c r="K197" s="34"/>
    </row>
    <row r="198" spans="1:11" ht="12.75">
      <c r="A198" s="34"/>
      <c r="B198" s="62" t="str">
        <f>(Source!H209)</f>
        <v>Командировочные расходы руб</v>
      </c>
      <c r="C198" s="62"/>
      <c r="D198" s="62"/>
      <c r="E198" s="62"/>
      <c r="F198" s="34"/>
      <c r="G198" s="35">
        <f>(G190*0.025)</f>
        <v>18819.25</v>
      </c>
      <c r="H198" s="34"/>
      <c r="I198" s="34"/>
      <c r="J198" s="34"/>
      <c r="K198" s="34"/>
    </row>
    <row r="199" spans="1:11" ht="12.75">
      <c r="A199" s="34"/>
      <c r="B199" s="62" t="str">
        <f>(Source!H210)</f>
        <v>ИТОГО</v>
      </c>
      <c r="C199" s="62"/>
      <c r="D199" s="62"/>
      <c r="E199" s="62"/>
      <c r="F199" s="34"/>
      <c r="G199" s="35">
        <f>(G190+G192+G194+G196+G197+G198)</f>
        <v>819766.87</v>
      </c>
      <c r="H199" s="34"/>
      <c r="I199" s="34"/>
      <c r="J199" s="34"/>
      <c r="K199" s="34"/>
    </row>
    <row r="200" spans="1:11" ht="12.75">
      <c r="A200" s="34"/>
      <c r="B200" s="62" t="str">
        <f>(Source!H211)</f>
        <v>Технический надзор %</v>
      </c>
      <c r="C200" s="62"/>
      <c r="D200" s="62"/>
      <c r="E200" s="62"/>
      <c r="F200" s="34"/>
      <c r="G200" s="35">
        <v>1.1</v>
      </c>
      <c r="H200" s="34"/>
      <c r="I200" s="34"/>
      <c r="J200" s="34"/>
      <c r="K200" s="34"/>
    </row>
    <row r="201" spans="1:11" ht="12.75">
      <c r="A201" s="34"/>
      <c r="B201" s="62" t="str">
        <f>(Source!H212)</f>
        <v>Технический надзор руб</v>
      </c>
      <c r="C201" s="62"/>
      <c r="D201" s="62"/>
      <c r="E201" s="62"/>
      <c r="F201" s="34"/>
      <c r="G201" s="35">
        <f>(G199*G200/100)</f>
        <v>9017.43557</v>
      </c>
      <c r="H201" s="34"/>
      <c r="I201" s="34"/>
      <c r="J201" s="34"/>
      <c r="K201" s="34"/>
    </row>
    <row r="202" spans="1:11" ht="12.75">
      <c r="A202" s="34"/>
      <c r="B202" s="62" t="str">
        <f>(Source!H213)</f>
        <v>ИТОГО</v>
      </c>
      <c r="C202" s="62"/>
      <c r="D202" s="62"/>
      <c r="E202" s="62"/>
      <c r="F202" s="34"/>
      <c r="G202" s="35">
        <f>(G199+G201)</f>
        <v>828784.30557</v>
      </c>
      <c r="H202" s="34"/>
      <c r="I202" s="34"/>
      <c r="J202" s="34"/>
      <c r="K202" s="34"/>
    </row>
    <row r="203" spans="1:11" ht="12.75">
      <c r="A203" s="34"/>
      <c r="B203" s="62" t="str">
        <f>(Source!H214)</f>
        <v>Авторский надзор %</v>
      </c>
      <c r="C203" s="62"/>
      <c r="D203" s="62"/>
      <c r="E203" s="62"/>
      <c r="F203" s="34"/>
      <c r="G203" s="35">
        <v>0.2</v>
      </c>
      <c r="H203" s="34"/>
      <c r="I203" s="34"/>
      <c r="J203" s="34"/>
      <c r="K203" s="34"/>
    </row>
    <row r="204" spans="1:11" ht="12.75">
      <c r="A204" s="34"/>
      <c r="B204" s="62" t="str">
        <f>(Source!H215)</f>
        <v>Авторский надзор руб</v>
      </c>
      <c r="C204" s="62"/>
      <c r="D204" s="62"/>
      <c r="E204" s="62"/>
      <c r="F204" s="34"/>
      <c r="G204" s="35">
        <f>(G202*G203/100)</f>
        <v>1657.56861114</v>
      </c>
      <c r="H204" s="34"/>
      <c r="I204" s="34"/>
      <c r="J204" s="34"/>
      <c r="K204" s="34"/>
    </row>
    <row r="205" spans="1:11" ht="12.75">
      <c r="A205" s="34"/>
      <c r="B205" s="62" t="str">
        <f>(Source!H216)</f>
        <v>ИТОГО</v>
      </c>
      <c r="C205" s="62"/>
      <c r="D205" s="62"/>
      <c r="E205" s="62"/>
      <c r="F205" s="34"/>
      <c r="G205" s="35">
        <f>(G202+G204)</f>
        <v>830441.87418114</v>
      </c>
      <c r="H205" s="34"/>
      <c r="I205" s="34"/>
      <c r="J205" s="34"/>
      <c r="K205" s="34"/>
    </row>
    <row r="206" spans="1:11" ht="12.75">
      <c r="A206" s="34"/>
      <c r="B206" s="62" t="str">
        <f>(Source!H217)</f>
        <v>Непредвиденные расходы  %</v>
      </c>
      <c r="C206" s="62"/>
      <c r="D206" s="62"/>
      <c r="E206" s="62"/>
      <c r="F206" s="34"/>
      <c r="G206" s="35">
        <v>2</v>
      </c>
      <c r="H206" s="34"/>
      <c r="I206" s="34"/>
      <c r="J206" s="34"/>
      <c r="K206" s="34"/>
    </row>
    <row r="207" spans="1:11" ht="12.75">
      <c r="A207" s="34"/>
      <c r="B207" s="62" t="str">
        <f>(Source!H218)</f>
        <v>Непредвиденные расходы руб.</v>
      </c>
      <c r="C207" s="62"/>
      <c r="D207" s="62"/>
      <c r="E207" s="62"/>
      <c r="F207" s="34"/>
      <c r="G207" s="35">
        <f>(G205*G206/100)</f>
        <v>16608.8374836228</v>
      </c>
      <c r="H207" s="34"/>
      <c r="I207" s="34"/>
      <c r="J207" s="34"/>
      <c r="K207" s="34"/>
    </row>
    <row r="208" spans="1:11" ht="12.75">
      <c r="A208" s="34"/>
      <c r="B208" s="62" t="str">
        <f>(Source!H219)</f>
        <v>ИТОГ с непредвиденными расходами</v>
      </c>
      <c r="C208" s="62"/>
      <c r="D208" s="62"/>
      <c r="E208" s="62"/>
      <c r="F208" s="34"/>
      <c r="G208" s="35">
        <f>(G205+G207)</f>
        <v>847050.7116647628</v>
      </c>
      <c r="H208" s="34"/>
      <c r="I208" s="34"/>
      <c r="J208" s="34"/>
      <c r="K208" s="34"/>
    </row>
    <row r="209" spans="1:11" ht="12.75">
      <c r="A209" s="34"/>
      <c r="B209" s="62" t="str">
        <f>(Source!H220)</f>
        <v>НДС 18%</v>
      </c>
      <c r="C209" s="62"/>
      <c r="D209" s="62"/>
      <c r="E209" s="62"/>
      <c r="F209" s="34"/>
      <c r="G209" s="35">
        <f>(G208*0.18)</f>
        <v>152469.1280996573</v>
      </c>
      <c r="H209" s="34"/>
      <c r="I209" s="34"/>
      <c r="J209" s="34"/>
      <c r="K209" s="34"/>
    </row>
    <row r="210" spans="1:11" ht="12.75">
      <c r="A210" s="34"/>
      <c r="B210" s="62" t="str">
        <f>(Source!H221)</f>
        <v>ИТОГО с НДС</v>
      </c>
      <c r="C210" s="62"/>
      <c r="D210" s="62"/>
      <c r="E210" s="62"/>
      <c r="F210" s="34"/>
      <c r="G210" s="35">
        <f>SUM(G208:G209)</f>
        <v>999519.8397644202</v>
      </c>
      <c r="H210" s="34"/>
      <c r="I210" s="34"/>
      <c r="J210" s="34"/>
      <c r="K210" s="34"/>
    </row>
    <row r="215" spans="2:9" ht="12.75">
      <c r="B215" t="s">
        <v>675</v>
      </c>
      <c r="C215" s="36">
        <f>(Source!AO12)</f>
        <v>0</v>
      </c>
      <c r="D215" s="36"/>
      <c r="E215" s="36"/>
      <c r="F215" s="36"/>
      <c r="G215" s="63">
        <f>(Source!R12)</f>
        <v>0</v>
      </c>
      <c r="H215" s="63"/>
      <c r="I215" s="63"/>
    </row>
    <row r="216" spans="3:9" ht="12.75">
      <c r="C216" s="42" t="s">
        <v>676</v>
      </c>
      <c r="D216" s="42"/>
      <c r="E216" s="42"/>
      <c r="F216" s="42"/>
      <c r="G216" s="42"/>
      <c r="H216" s="42"/>
      <c r="I216" s="42"/>
    </row>
    <row r="218" spans="2:9" ht="12.75">
      <c r="B218" t="s">
        <v>677</v>
      </c>
      <c r="C218" s="36">
        <f>(Source!AP12)</f>
        <v>0</v>
      </c>
      <c r="D218" s="36"/>
      <c r="E218" s="36"/>
      <c r="F218" s="36"/>
      <c r="G218" s="63">
        <f>(Source!S12)</f>
        <v>0</v>
      </c>
      <c r="H218" s="63"/>
      <c r="I218" s="63"/>
    </row>
    <row r="219" spans="3:9" ht="12.75">
      <c r="C219" s="42" t="s">
        <v>676</v>
      </c>
      <c r="D219" s="42"/>
      <c r="E219" s="42"/>
      <c r="F219" s="42"/>
      <c r="G219" s="42"/>
      <c r="H219" s="42"/>
      <c r="I219" s="42"/>
    </row>
  </sheetData>
  <mergeCells count="71">
    <mergeCell ref="C216:I216"/>
    <mergeCell ref="G218:I218"/>
    <mergeCell ref="C219:I219"/>
    <mergeCell ref="B208:E208"/>
    <mergeCell ref="B209:E209"/>
    <mergeCell ref="B210:E210"/>
    <mergeCell ref="G215:I215"/>
    <mergeCell ref="B204:E204"/>
    <mergeCell ref="B205:E205"/>
    <mergeCell ref="B206:E206"/>
    <mergeCell ref="B207:E207"/>
    <mergeCell ref="B200:E200"/>
    <mergeCell ref="B201:E201"/>
    <mergeCell ref="B202:E202"/>
    <mergeCell ref="B203:E203"/>
    <mergeCell ref="B196:E196"/>
    <mergeCell ref="B197:E197"/>
    <mergeCell ref="B198:E198"/>
    <mergeCell ref="B199:E199"/>
    <mergeCell ref="B192:E192"/>
    <mergeCell ref="B193:E193"/>
    <mergeCell ref="B194:E194"/>
    <mergeCell ref="B195:E195"/>
    <mergeCell ref="B188:E188"/>
    <mergeCell ref="B189:E189"/>
    <mergeCell ref="B190:E190"/>
    <mergeCell ref="B191:E191"/>
    <mergeCell ref="B184:E184"/>
    <mergeCell ref="B185:E185"/>
    <mergeCell ref="B186:E186"/>
    <mergeCell ref="B187:E187"/>
    <mergeCell ref="B180:E180"/>
    <mergeCell ref="B181:E181"/>
    <mergeCell ref="B182:E182"/>
    <mergeCell ref="B183:E183"/>
    <mergeCell ref="B176:E176"/>
    <mergeCell ref="B177:E177"/>
    <mergeCell ref="B178:E178"/>
    <mergeCell ref="B179:E179"/>
    <mergeCell ref="E23:F23"/>
    <mergeCell ref="G23:I23"/>
    <mergeCell ref="J23:K23"/>
    <mergeCell ref="E24:E25"/>
    <mergeCell ref="G24:G27"/>
    <mergeCell ref="H24:H27"/>
    <mergeCell ref="J24:K24"/>
    <mergeCell ref="J25:K25"/>
    <mergeCell ref="J26:K26"/>
    <mergeCell ref="A23:A27"/>
    <mergeCell ref="B23:B27"/>
    <mergeCell ref="C23:C27"/>
    <mergeCell ref="D23:D27"/>
    <mergeCell ref="D16:F16"/>
    <mergeCell ref="B18:K18"/>
    <mergeCell ref="B19:K19"/>
    <mergeCell ref="A21:B21"/>
    <mergeCell ref="C11:E11"/>
    <mergeCell ref="G11:K11"/>
    <mergeCell ref="G13:I13"/>
    <mergeCell ref="D15:F15"/>
    <mergeCell ref="G15:K15"/>
    <mergeCell ref="H8:J8"/>
    <mergeCell ref="A10:C10"/>
    <mergeCell ref="D10:E10"/>
    <mergeCell ref="F10:I10"/>
    <mergeCell ref="J10:K10"/>
    <mergeCell ref="A3:K3"/>
    <mergeCell ref="A4:K4"/>
    <mergeCell ref="A6:B6"/>
    <mergeCell ref="E6:F6"/>
    <mergeCell ref="G6:J6"/>
  </mergeCells>
  <printOptions/>
  <pageMargins left="0.7875" right="0.39375" top="0.7875" bottom="0.5902777777777778" header="0.5118055555555556" footer="0.5118055555555556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274"/>
  <sheetViews>
    <sheetView showGridLines="0" zoomScale="98" zoomScaleNormal="98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678</v>
      </c>
      <c r="D1" t="s">
        <v>679</v>
      </c>
      <c r="F1">
        <v>2</v>
      </c>
      <c r="G1">
        <v>0</v>
      </c>
      <c r="H1">
        <v>0</v>
      </c>
      <c r="I1" t="s">
        <v>680</v>
      </c>
      <c r="J1" t="s">
        <v>681</v>
      </c>
      <c r="K1">
        <v>1</v>
      </c>
      <c r="L1">
        <v>28940</v>
      </c>
    </row>
    <row r="12" spans="1:103" ht="12.75">
      <c r="A12" s="37">
        <v>1</v>
      </c>
      <c r="B12" s="37">
        <v>1</v>
      </c>
      <c r="C12" s="37">
        <v>0</v>
      </c>
      <c r="D12" s="37">
        <f>ROW(A223)</f>
        <v>223</v>
      </c>
      <c r="E12" s="37">
        <v>0</v>
      </c>
      <c r="F12" s="37" t="s">
        <v>682</v>
      </c>
      <c r="G12" s="37" t="s">
        <v>683</v>
      </c>
      <c r="H12" s="37"/>
      <c r="I12" s="37">
        <v>0</v>
      </c>
      <c r="J12" s="37"/>
      <c r="K12" s="37"/>
      <c r="L12" s="37"/>
      <c r="M12" s="37"/>
      <c r="N12" s="37"/>
      <c r="O12" s="37"/>
      <c r="P12" s="37">
        <v>0</v>
      </c>
      <c r="Q12" s="37">
        <v>0</v>
      </c>
      <c r="R12" s="37"/>
      <c r="S12" s="37"/>
      <c r="T12" s="37"/>
      <c r="U12" s="37"/>
      <c r="V12" s="37">
        <v>-3</v>
      </c>
      <c r="W12" s="37"/>
      <c r="X12" s="37">
        <v>0</v>
      </c>
      <c r="Y12" s="37">
        <v>2</v>
      </c>
      <c r="Z12" s="37">
        <v>1</v>
      </c>
      <c r="AA12" s="37">
        <v>1</v>
      </c>
      <c r="AB12" s="37"/>
      <c r="AC12" s="37">
        <v>0</v>
      </c>
      <c r="AD12" s="37">
        <v>2</v>
      </c>
      <c r="AE12" s="37">
        <v>0</v>
      </c>
      <c r="AF12" s="37">
        <v>0</v>
      </c>
      <c r="AG12" s="37">
        <v>0</v>
      </c>
      <c r="AH12" s="37">
        <v>2</v>
      </c>
      <c r="AI12" s="37">
        <v>0</v>
      </c>
      <c r="AJ12" s="37">
        <v>0</v>
      </c>
      <c r="AK12" s="37">
        <v>0</v>
      </c>
      <c r="AL12" s="37"/>
      <c r="AM12" s="37"/>
      <c r="AN12" s="37">
        <v>0</v>
      </c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>
        <v>0</v>
      </c>
      <c r="BB12" s="37">
        <v>0</v>
      </c>
      <c r="BC12" s="37">
        <v>0</v>
      </c>
      <c r="BD12" s="37">
        <v>10563129</v>
      </c>
      <c r="BE12" s="37" t="s">
        <v>684</v>
      </c>
      <c r="BF12" s="37" t="s">
        <v>685</v>
      </c>
      <c r="BG12" s="37">
        <v>6924707</v>
      </c>
      <c r="BH12" s="37">
        <v>0</v>
      </c>
      <c r="BI12" s="37">
        <v>0</v>
      </c>
      <c r="BJ12" s="37"/>
      <c r="BK12" s="37">
        <v>1</v>
      </c>
      <c r="BL12" s="37">
        <v>0</v>
      </c>
      <c r="BM12" s="37">
        <v>0</v>
      </c>
      <c r="BN12" s="37">
        <v>0</v>
      </c>
      <c r="BO12" s="37">
        <v>0</v>
      </c>
      <c r="BP12" s="37">
        <v>2</v>
      </c>
      <c r="BQ12" s="37"/>
      <c r="BR12" s="37">
        <v>0</v>
      </c>
      <c r="BS12" s="37"/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5708906</v>
      </c>
      <c r="CC12" s="37">
        <v>5708913</v>
      </c>
      <c r="CD12" s="37">
        <v>5708915</v>
      </c>
      <c r="CE12" s="37">
        <v>0</v>
      </c>
      <c r="CF12" s="37">
        <v>0</v>
      </c>
      <c r="CG12" s="37"/>
      <c r="CH12" s="37"/>
      <c r="CI12" s="37"/>
      <c r="CJ12" s="37">
        <v>0</v>
      </c>
      <c r="CK12" s="37">
        <v>5531295</v>
      </c>
      <c r="CL12" s="37"/>
      <c r="CM12" s="37" t="s">
        <v>686</v>
      </c>
      <c r="CN12" s="37"/>
      <c r="CO12" s="37" t="s">
        <v>687</v>
      </c>
      <c r="CP12" s="37" t="s">
        <v>687</v>
      </c>
      <c r="CQ12" s="37" t="s">
        <v>687</v>
      </c>
      <c r="CR12" s="37"/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8</v>
      </c>
    </row>
    <row r="15" spans="1:103" ht="12.75">
      <c r="A15" s="37">
        <v>15</v>
      </c>
      <c r="B15" s="37">
        <v>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</row>
    <row r="18" spans="1:39" ht="12.75">
      <c r="A18" s="38">
        <v>52</v>
      </c>
      <c r="B18" s="38">
        <f aca="true" t="shared" si="0" ref="B18:AM18">B223</f>
        <v>1</v>
      </c>
      <c r="C18" s="38">
        <f t="shared" si="0"/>
        <v>1</v>
      </c>
      <c r="D18" s="38">
        <f t="shared" si="0"/>
        <v>12</v>
      </c>
      <c r="E18" s="38">
        <f t="shared" si="0"/>
        <v>0</v>
      </c>
      <c r="F18" s="38" t="str">
        <f t="shared" si="0"/>
        <v>Новый объект</v>
      </c>
      <c r="G18" s="38" t="str">
        <f t="shared" si="0"/>
        <v>003-7-02-01 Изм. Газопровод низ. давления(Р=0,003 МПа) от ШРП № 5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164687</v>
      </c>
      <c r="P18" s="38">
        <f t="shared" si="0"/>
        <v>127648</v>
      </c>
      <c r="Q18" s="38">
        <f t="shared" si="0"/>
        <v>29954</v>
      </c>
      <c r="R18" s="38">
        <f t="shared" si="0"/>
        <v>2424</v>
      </c>
      <c r="S18" s="38">
        <f t="shared" si="0"/>
        <v>7085</v>
      </c>
      <c r="T18" s="38">
        <f t="shared" si="0"/>
        <v>0</v>
      </c>
      <c r="U18" s="38">
        <f t="shared" si="0"/>
        <v>789</v>
      </c>
      <c r="V18" s="38">
        <f t="shared" si="0"/>
        <v>237</v>
      </c>
      <c r="W18" s="38">
        <f t="shared" si="0"/>
        <v>0</v>
      </c>
      <c r="X18" s="38">
        <f t="shared" si="0"/>
        <v>10329</v>
      </c>
      <c r="Y18" s="38">
        <f t="shared" si="0"/>
        <v>6365</v>
      </c>
      <c r="Z18" s="38">
        <f t="shared" si="0"/>
        <v>0</v>
      </c>
      <c r="AA18" s="38">
        <f t="shared" si="0"/>
        <v>0</v>
      </c>
      <c r="AB18" s="38">
        <f t="shared" si="0"/>
        <v>0</v>
      </c>
      <c r="AC18" s="38">
        <f t="shared" si="0"/>
        <v>0</v>
      </c>
      <c r="AD18" s="38">
        <f t="shared" si="0"/>
        <v>0</v>
      </c>
      <c r="AE18" s="38">
        <f t="shared" si="0"/>
        <v>0</v>
      </c>
      <c r="AF18" s="38">
        <f t="shared" si="0"/>
        <v>0</v>
      </c>
      <c r="AG18" s="38">
        <f t="shared" si="0"/>
        <v>0</v>
      </c>
      <c r="AH18" s="38">
        <f t="shared" si="0"/>
        <v>0</v>
      </c>
      <c r="AI18" s="38">
        <f t="shared" si="0"/>
        <v>0</v>
      </c>
      <c r="AJ18" s="38">
        <f t="shared" si="0"/>
        <v>0</v>
      </c>
      <c r="AK18" s="38">
        <f t="shared" si="0"/>
        <v>0</v>
      </c>
      <c r="AL18" s="38">
        <f t="shared" si="0"/>
        <v>0</v>
      </c>
      <c r="AM18" s="38">
        <f t="shared" si="0"/>
        <v>0</v>
      </c>
    </row>
    <row r="19" ht="12.75">
      <c r="G19">
        <v>0</v>
      </c>
    </row>
    <row r="20" spans="1:59" ht="12.75">
      <c r="A20" s="37">
        <v>3</v>
      </c>
      <c r="B20" s="37">
        <v>1</v>
      </c>
      <c r="C20" s="37"/>
      <c r="D20" s="37">
        <f>ROW(A174)</f>
        <v>174</v>
      </c>
      <c r="E20" s="37"/>
      <c r="F20" s="37" t="s">
        <v>688</v>
      </c>
      <c r="G20" s="37" t="s">
        <v>689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>
        <v>0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>
        <v>0</v>
      </c>
      <c r="AK20" s="37">
        <v>0</v>
      </c>
      <c r="AL20" s="37">
        <v>0</v>
      </c>
      <c r="AM20" s="37"/>
      <c r="BE20" t="s">
        <v>690</v>
      </c>
      <c r="BF20">
        <v>0</v>
      </c>
      <c r="BG20">
        <v>0</v>
      </c>
    </row>
    <row r="22" spans="1:39" ht="12.75">
      <c r="A22" s="38">
        <v>52</v>
      </c>
      <c r="B22" s="38">
        <f aca="true" t="shared" si="1" ref="B22:AM22">B174</f>
        <v>1</v>
      </c>
      <c r="C22" s="38">
        <f t="shared" si="1"/>
        <v>3</v>
      </c>
      <c r="D22" s="38">
        <f t="shared" si="1"/>
        <v>20</v>
      </c>
      <c r="E22" s="38">
        <f t="shared" si="1"/>
        <v>0</v>
      </c>
      <c r="F22" s="38" t="str">
        <f t="shared" si="1"/>
        <v>Новая локальная смета</v>
      </c>
      <c r="G22" s="38" t="str">
        <f t="shared" si="1"/>
        <v>Газопровод среднего давления(Р=0,3 МПа)</v>
      </c>
      <c r="H22" s="38">
        <f t="shared" si="1"/>
        <v>0</v>
      </c>
      <c r="I22" s="38">
        <f t="shared" si="1"/>
        <v>0</v>
      </c>
      <c r="J22" s="38">
        <f t="shared" si="1"/>
        <v>0</v>
      </c>
      <c r="K22" s="38">
        <f t="shared" si="1"/>
        <v>0</v>
      </c>
      <c r="L22" s="38">
        <f t="shared" si="1"/>
        <v>0</v>
      </c>
      <c r="M22" s="38">
        <f t="shared" si="1"/>
        <v>0</v>
      </c>
      <c r="N22" s="38">
        <f t="shared" si="1"/>
        <v>0</v>
      </c>
      <c r="O22" s="38">
        <f t="shared" si="1"/>
        <v>164687</v>
      </c>
      <c r="P22" s="38">
        <f t="shared" si="1"/>
        <v>127648</v>
      </c>
      <c r="Q22" s="38">
        <f t="shared" si="1"/>
        <v>29954</v>
      </c>
      <c r="R22" s="38">
        <f t="shared" si="1"/>
        <v>2424</v>
      </c>
      <c r="S22" s="38">
        <f t="shared" si="1"/>
        <v>7085</v>
      </c>
      <c r="T22" s="38">
        <f t="shared" si="1"/>
        <v>0</v>
      </c>
      <c r="U22" s="38">
        <f t="shared" si="1"/>
        <v>789</v>
      </c>
      <c r="V22" s="38">
        <f t="shared" si="1"/>
        <v>237</v>
      </c>
      <c r="W22" s="38">
        <f t="shared" si="1"/>
        <v>0</v>
      </c>
      <c r="X22" s="38">
        <f t="shared" si="1"/>
        <v>10329</v>
      </c>
      <c r="Y22" s="38">
        <f t="shared" si="1"/>
        <v>6365</v>
      </c>
      <c r="Z22" s="38">
        <f t="shared" si="1"/>
        <v>0</v>
      </c>
      <c r="AA22" s="38">
        <f t="shared" si="1"/>
        <v>0</v>
      </c>
      <c r="AB22" s="38">
        <f t="shared" si="1"/>
        <v>164687</v>
      </c>
      <c r="AC22" s="38">
        <f t="shared" si="1"/>
        <v>127648</v>
      </c>
      <c r="AD22" s="38">
        <f t="shared" si="1"/>
        <v>29954</v>
      </c>
      <c r="AE22" s="38">
        <f t="shared" si="1"/>
        <v>2424</v>
      </c>
      <c r="AF22" s="38">
        <f t="shared" si="1"/>
        <v>7085</v>
      </c>
      <c r="AG22" s="38">
        <f t="shared" si="1"/>
        <v>0</v>
      </c>
      <c r="AH22" s="38">
        <f t="shared" si="1"/>
        <v>789</v>
      </c>
      <c r="AI22" s="38">
        <f t="shared" si="1"/>
        <v>237</v>
      </c>
      <c r="AJ22" s="38">
        <f t="shared" si="1"/>
        <v>0</v>
      </c>
      <c r="AK22" s="38">
        <f t="shared" si="1"/>
        <v>10329</v>
      </c>
      <c r="AL22" s="38">
        <f t="shared" si="1"/>
        <v>6365</v>
      </c>
      <c r="AM22" s="38">
        <f t="shared" si="1"/>
        <v>0</v>
      </c>
    </row>
    <row r="24" spans="1:128" ht="12.75">
      <c r="A24">
        <v>19</v>
      </c>
      <c r="B24">
        <v>1</v>
      </c>
      <c r="G24" t="s">
        <v>691</v>
      </c>
      <c r="AA24">
        <v>1</v>
      </c>
      <c r="DX24">
        <v>0</v>
      </c>
    </row>
    <row r="25" spans="1:155" ht="12.75">
      <c r="A25">
        <v>17</v>
      </c>
      <c r="B25">
        <v>1</v>
      </c>
      <c r="C25" s="39">
        <f>ROW(SmtRes!A2)</f>
        <v>2</v>
      </c>
      <c r="D25" s="39">
        <f>ROW(EtalonRes!A2)</f>
        <v>2</v>
      </c>
      <c r="E25" t="s">
        <v>692</v>
      </c>
      <c r="F25" t="s">
        <v>693</v>
      </c>
      <c r="G25" t="s">
        <v>694</v>
      </c>
      <c r="H25" t="s">
        <v>695</v>
      </c>
      <c r="I25">
        <v>1.631</v>
      </c>
      <c r="J25">
        <v>0</v>
      </c>
      <c r="O25">
        <v>1810</v>
      </c>
      <c r="P25">
        <v>0</v>
      </c>
      <c r="Q25">
        <v>1810</v>
      </c>
      <c r="R25">
        <v>208</v>
      </c>
      <c r="S25">
        <v>0</v>
      </c>
      <c r="T25">
        <v>0</v>
      </c>
      <c r="U25">
        <v>0</v>
      </c>
      <c r="V25">
        <v>18</v>
      </c>
      <c r="W25">
        <v>0</v>
      </c>
      <c r="X25">
        <v>198</v>
      </c>
      <c r="Y25">
        <v>104</v>
      </c>
      <c r="AA25">
        <v>0</v>
      </c>
      <c r="AB25">
        <v>1109.48</v>
      </c>
      <c r="AC25">
        <v>0</v>
      </c>
      <c r="AD25">
        <v>1109.48</v>
      </c>
      <c r="AE25">
        <v>127.78</v>
      </c>
      <c r="AF25">
        <v>0</v>
      </c>
      <c r="AG25">
        <v>0</v>
      </c>
      <c r="AH25">
        <v>0</v>
      </c>
      <c r="AI25">
        <v>10.82</v>
      </c>
      <c r="AJ25">
        <v>0</v>
      </c>
      <c r="AK25">
        <v>1109.48</v>
      </c>
      <c r="AL25">
        <v>0</v>
      </c>
      <c r="AM25">
        <v>1109.48</v>
      </c>
      <c r="AN25">
        <v>127.78</v>
      </c>
      <c r="AO25">
        <v>0</v>
      </c>
      <c r="AP25">
        <v>0</v>
      </c>
      <c r="AQ25">
        <v>0</v>
      </c>
      <c r="AR25">
        <v>10.82</v>
      </c>
      <c r="AS25">
        <v>0</v>
      </c>
      <c r="AT25">
        <v>95</v>
      </c>
      <c r="AU25">
        <v>0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696</v>
      </c>
      <c r="BM25">
        <v>1</v>
      </c>
      <c r="BN25">
        <v>0</v>
      </c>
      <c r="BO25" t="s">
        <v>693</v>
      </c>
      <c r="BP25">
        <v>1</v>
      </c>
      <c r="BQ25">
        <v>2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95</v>
      </c>
      <c r="CA25">
        <v>50</v>
      </c>
      <c r="CF25">
        <v>0</v>
      </c>
      <c r="CG25">
        <v>0</v>
      </c>
      <c r="CM25">
        <v>0</v>
      </c>
      <c r="CO25">
        <v>0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1007</v>
      </c>
      <c r="DV25" t="s">
        <v>695</v>
      </c>
      <c r="DW25" t="s">
        <v>697</v>
      </c>
      <c r="DX25">
        <v>1000</v>
      </c>
      <c r="EE25">
        <v>9051221</v>
      </c>
      <c r="EF25">
        <v>2</v>
      </c>
      <c r="EG25" t="s">
        <v>698</v>
      </c>
      <c r="EH25">
        <v>0</v>
      </c>
      <c r="EJ25">
        <v>1</v>
      </c>
      <c r="EK25">
        <v>1</v>
      </c>
      <c r="EL25" t="s">
        <v>699</v>
      </c>
      <c r="EM25" t="s">
        <v>700</v>
      </c>
      <c r="EP25" t="s">
        <v>701</v>
      </c>
      <c r="EQ25">
        <v>0</v>
      </c>
      <c r="ER25">
        <v>1109.48</v>
      </c>
      <c r="ES25">
        <v>0</v>
      </c>
      <c r="ET25">
        <v>1109.48</v>
      </c>
      <c r="EU25">
        <v>127.78</v>
      </c>
      <c r="EV25">
        <v>0</v>
      </c>
      <c r="EW25">
        <v>0</v>
      </c>
      <c r="EX25">
        <v>10.82</v>
      </c>
      <c r="EY25">
        <v>0</v>
      </c>
    </row>
    <row r="26" spans="1:155" ht="12.75">
      <c r="A26">
        <v>17</v>
      </c>
      <c r="B26">
        <v>1</v>
      </c>
      <c r="C26" s="39">
        <f>ROW(SmtRes!A4)</f>
        <v>4</v>
      </c>
      <c r="D26" s="39">
        <f>ROW(EtalonRes!A4)</f>
        <v>4</v>
      </c>
      <c r="E26" t="s">
        <v>702</v>
      </c>
      <c r="F26" t="s">
        <v>693</v>
      </c>
      <c r="G26" t="s">
        <v>703</v>
      </c>
      <c r="H26" t="s">
        <v>695</v>
      </c>
      <c r="I26">
        <v>1.631</v>
      </c>
      <c r="J26">
        <v>0</v>
      </c>
      <c r="O26">
        <v>1538</v>
      </c>
      <c r="P26">
        <v>0</v>
      </c>
      <c r="Q26">
        <v>1538</v>
      </c>
      <c r="R26">
        <v>177</v>
      </c>
      <c r="S26">
        <v>0</v>
      </c>
      <c r="T26">
        <v>0</v>
      </c>
      <c r="U26">
        <v>0</v>
      </c>
      <c r="V26">
        <v>13</v>
      </c>
      <c r="W26">
        <v>0</v>
      </c>
      <c r="X26">
        <v>168</v>
      </c>
      <c r="Y26">
        <v>89</v>
      </c>
      <c r="AA26">
        <v>0</v>
      </c>
      <c r="AB26">
        <v>943.06</v>
      </c>
      <c r="AC26">
        <v>0</v>
      </c>
      <c r="AD26">
        <v>943.06</v>
      </c>
      <c r="AE26">
        <v>108.61</v>
      </c>
      <c r="AF26">
        <v>0</v>
      </c>
      <c r="AG26">
        <v>0</v>
      </c>
      <c r="AH26">
        <v>0</v>
      </c>
      <c r="AI26">
        <v>7.82</v>
      </c>
      <c r="AJ26">
        <v>0</v>
      </c>
      <c r="AK26">
        <v>1109.48</v>
      </c>
      <c r="AL26">
        <v>0</v>
      </c>
      <c r="AM26">
        <v>1109.48</v>
      </c>
      <c r="AN26">
        <v>127.78</v>
      </c>
      <c r="AO26">
        <v>0</v>
      </c>
      <c r="AP26">
        <v>0</v>
      </c>
      <c r="AQ26">
        <v>0</v>
      </c>
      <c r="AR26">
        <v>10.82</v>
      </c>
      <c r="AS26">
        <v>0</v>
      </c>
      <c r="AT26">
        <v>95</v>
      </c>
      <c r="AU26">
        <v>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696</v>
      </c>
      <c r="BM26">
        <v>1</v>
      </c>
      <c r="BN26">
        <v>0</v>
      </c>
      <c r="BO26" t="s">
        <v>693</v>
      </c>
      <c r="BP26">
        <v>1</v>
      </c>
      <c r="BQ26">
        <v>2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95</v>
      </c>
      <c r="CA26">
        <v>50</v>
      </c>
      <c r="CF26">
        <v>0</v>
      </c>
      <c r="CG26">
        <v>0</v>
      </c>
      <c r="CM26">
        <v>0</v>
      </c>
      <c r="CO26">
        <v>0</v>
      </c>
      <c r="DE26" t="s">
        <v>704</v>
      </c>
      <c r="DF26" t="s">
        <v>704</v>
      </c>
      <c r="DJ26" t="s">
        <v>704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1007</v>
      </c>
      <c r="DV26" t="s">
        <v>695</v>
      </c>
      <c r="DW26" t="s">
        <v>697</v>
      </c>
      <c r="DX26">
        <v>1000</v>
      </c>
      <c r="EE26">
        <v>9051221</v>
      </c>
      <c r="EF26">
        <v>2</v>
      </c>
      <c r="EG26" t="s">
        <v>698</v>
      </c>
      <c r="EH26">
        <v>0</v>
      </c>
      <c r="EJ26">
        <v>1</v>
      </c>
      <c r="EK26">
        <v>1</v>
      </c>
      <c r="EL26" t="s">
        <v>699</v>
      </c>
      <c r="EM26" t="s">
        <v>700</v>
      </c>
      <c r="EP26" t="s">
        <v>701</v>
      </c>
      <c r="EQ26">
        <v>0</v>
      </c>
      <c r="ER26">
        <v>1109.48</v>
      </c>
      <c r="ES26">
        <v>0</v>
      </c>
      <c r="ET26">
        <v>1109.48</v>
      </c>
      <c r="EU26">
        <v>127.78</v>
      </c>
      <c r="EV26">
        <v>0</v>
      </c>
      <c r="EW26">
        <v>0</v>
      </c>
      <c r="EX26">
        <v>10.82</v>
      </c>
      <c r="EY26">
        <v>0</v>
      </c>
    </row>
    <row r="27" spans="1:128" ht="12.75">
      <c r="A27">
        <v>19</v>
      </c>
      <c r="B27">
        <v>1</v>
      </c>
      <c r="G27" t="s">
        <v>705</v>
      </c>
      <c r="AA27">
        <v>1</v>
      </c>
      <c r="DX27">
        <v>0</v>
      </c>
    </row>
    <row r="28" spans="1:155" ht="12.75">
      <c r="A28">
        <v>17</v>
      </c>
      <c r="B28">
        <v>1</v>
      </c>
      <c r="C28" s="39">
        <f>ROW(SmtRes!A7)</f>
        <v>7</v>
      </c>
      <c r="D28" s="39">
        <f>ROW(EtalonRes!A7)</f>
        <v>7</v>
      </c>
      <c r="E28" t="s">
        <v>706</v>
      </c>
      <c r="F28" t="s">
        <v>707</v>
      </c>
      <c r="G28" t="s">
        <v>708</v>
      </c>
      <c r="H28" t="s">
        <v>695</v>
      </c>
      <c r="I28">
        <v>1.275</v>
      </c>
      <c r="J28">
        <v>0</v>
      </c>
      <c r="O28">
        <v>4737</v>
      </c>
      <c r="P28">
        <v>0</v>
      </c>
      <c r="Q28">
        <v>4638</v>
      </c>
      <c r="R28">
        <v>688</v>
      </c>
      <c r="S28">
        <v>99</v>
      </c>
      <c r="T28">
        <v>0</v>
      </c>
      <c r="U28">
        <v>13</v>
      </c>
      <c r="V28">
        <v>58</v>
      </c>
      <c r="W28">
        <v>0</v>
      </c>
      <c r="X28">
        <v>748</v>
      </c>
      <c r="Y28">
        <v>394</v>
      </c>
      <c r="AA28">
        <v>0</v>
      </c>
      <c r="AB28">
        <v>3715.29</v>
      </c>
      <c r="AC28">
        <v>0</v>
      </c>
      <c r="AD28">
        <v>3637.62</v>
      </c>
      <c r="AE28">
        <v>539.36</v>
      </c>
      <c r="AF28">
        <v>77.67</v>
      </c>
      <c r="AG28">
        <v>0</v>
      </c>
      <c r="AH28">
        <v>9.97</v>
      </c>
      <c r="AI28">
        <v>45.67</v>
      </c>
      <c r="AJ28">
        <v>0</v>
      </c>
      <c r="AK28">
        <v>3715.29</v>
      </c>
      <c r="AL28">
        <v>0</v>
      </c>
      <c r="AM28">
        <v>3637.62</v>
      </c>
      <c r="AN28">
        <v>539.36</v>
      </c>
      <c r="AO28">
        <v>77.67</v>
      </c>
      <c r="AP28">
        <v>0</v>
      </c>
      <c r="AQ28">
        <v>9.97</v>
      </c>
      <c r="AR28">
        <v>45.67</v>
      </c>
      <c r="AS28">
        <v>0</v>
      </c>
      <c r="AT28">
        <v>95</v>
      </c>
      <c r="AU28">
        <v>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709</v>
      </c>
      <c r="BM28">
        <v>1</v>
      </c>
      <c r="BN28">
        <v>0</v>
      </c>
      <c r="BO28" t="s">
        <v>707</v>
      </c>
      <c r="BP28">
        <v>1</v>
      </c>
      <c r="BQ28">
        <v>2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95</v>
      </c>
      <c r="CA28">
        <v>50</v>
      </c>
      <c r="CF28">
        <v>0</v>
      </c>
      <c r="CG28">
        <v>0</v>
      </c>
      <c r="CM28">
        <v>0</v>
      </c>
      <c r="CO28">
        <v>0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1007</v>
      </c>
      <c r="DV28" t="s">
        <v>695</v>
      </c>
      <c r="DW28" t="s">
        <v>697</v>
      </c>
      <c r="DX28">
        <v>1000</v>
      </c>
      <c r="EE28">
        <v>9051221</v>
      </c>
      <c r="EF28">
        <v>2</v>
      </c>
      <c r="EG28" t="s">
        <v>698</v>
      </c>
      <c r="EH28">
        <v>0</v>
      </c>
      <c r="EJ28">
        <v>1</v>
      </c>
      <c r="EK28">
        <v>1</v>
      </c>
      <c r="EL28" t="s">
        <v>699</v>
      </c>
      <c r="EM28" t="s">
        <v>700</v>
      </c>
      <c r="EP28" t="s">
        <v>710</v>
      </c>
      <c r="EQ28">
        <v>0</v>
      </c>
      <c r="ER28">
        <v>3715.29</v>
      </c>
      <c r="ES28">
        <v>0</v>
      </c>
      <c r="ET28">
        <v>3637.62</v>
      </c>
      <c r="EU28">
        <v>539.36</v>
      </c>
      <c r="EV28">
        <v>77.67</v>
      </c>
      <c r="EW28">
        <v>9.97</v>
      </c>
      <c r="EX28">
        <v>45.67</v>
      </c>
      <c r="EY28">
        <v>0</v>
      </c>
    </row>
    <row r="29" spans="1:155" ht="12.75">
      <c r="A29">
        <v>17</v>
      </c>
      <c r="B29">
        <v>1</v>
      </c>
      <c r="C29" s="39">
        <f>ROW(SmtRes!A8)</f>
        <v>8</v>
      </c>
      <c r="D29" s="39">
        <f>ROW(EtalonRes!A8)</f>
        <v>8</v>
      </c>
      <c r="E29" t="s">
        <v>711</v>
      </c>
      <c r="F29" t="s">
        <v>712</v>
      </c>
      <c r="G29" t="s">
        <v>713</v>
      </c>
      <c r="H29" t="s">
        <v>714</v>
      </c>
      <c r="I29">
        <v>0.38</v>
      </c>
      <c r="J29">
        <v>0</v>
      </c>
      <c r="O29">
        <v>423</v>
      </c>
      <c r="P29">
        <v>0</v>
      </c>
      <c r="Q29">
        <v>0</v>
      </c>
      <c r="R29">
        <v>0</v>
      </c>
      <c r="S29">
        <v>423</v>
      </c>
      <c r="T29">
        <v>0</v>
      </c>
      <c r="U29">
        <v>54</v>
      </c>
      <c r="V29">
        <v>0</v>
      </c>
      <c r="W29">
        <v>0</v>
      </c>
      <c r="X29">
        <v>338</v>
      </c>
      <c r="Y29">
        <v>190</v>
      </c>
      <c r="AA29">
        <v>0</v>
      </c>
      <c r="AB29">
        <v>1112.26</v>
      </c>
      <c r="AC29">
        <v>0</v>
      </c>
      <c r="AD29">
        <v>0</v>
      </c>
      <c r="AE29">
        <v>0</v>
      </c>
      <c r="AF29">
        <v>1112.26</v>
      </c>
      <c r="AG29">
        <v>0</v>
      </c>
      <c r="AH29">
        <v>142.78</v>
      </c>
      <c r="AI29">
        <v>0</v>
      </c>
      <c r="AJ29">
        <v>0</v>
      </c>
      <c r="AK29">
        <v>919.22</v>
      </c>
      <c r="AL29">
        <v>0</v>
      </c>
      <c r="AM29">
        <v>0</v>
      </c>
      <c r="AN29">
        <v>0</v>
      </c>
      <c r="AO29">
        <v>919.22</v>
      </c>
      <c r="AP29">
        <v>0</v>
      </c>
      <c r="AQ29">
        <v>118</v>
      </c>
      <c r="AR29">
        <v>0</v>
      </c>
      <c r="AS29">
        <v>0</v>
      </c>
      <c r="AT29">
        <v>80</v>
      </c>
      <c r="AU29">
        <v>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715</v>
      </c>
      <c r="BM29">
        <v>2</v>
      </c>
      <c r="BN29">
        <v>0</v>
      </c>
      <c r="BO29" t="s">
        <v>712</v>
      </c>
      <c r="BP29">
        <v>1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80</v>
      </c>
      <c r="CA29">
        <v>45</v>
      </c>
      <c r="CF29">
        <v>0</v>
      </c>
      <c r="CG29">
        <v>0</v>
      </c>
      <c r="CM29">
        <v>0</v>
      </c>
      <c r="CO29">
        <v>0</v>
      </c>
      <c r="DG29" t="s">
        <v>716</v>
      </c>
      <c r="DI29" t="s">
        <v>716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1007</v>
      </c>
      <c r="DV29" t="s">
        <v>714</v>
      </c>
      <c r="DW29" t="s">
        <v>717</v>
      </c>
      <c r="DX29">
        <v>100</v>
      </c>
      <c r="EE29">
        <v>9051222</v>
      </c>
      <c r="EF29">
        <v>2</v>
      </c>
      <c r="EG29" t="s">
        <v>698</v>
      </c>
      <c r="EH29">
        <v>0</v>
      </c>
      <c r="EJ29">
        <v>1</v>
      </c>
      <c r="EK29">
        <v>2</v>
      </c>
      <c r="EL29" t="s">
        <v>718</v>
      </c>
      <c r="EM29" t="s">
        <v>719</v>
      </c>
      <c r="EP29" t="s">
        <v>720</v>
      </c>
      <c r="EQ29">
        <v>0</v>
      </c>
      <c r="ER29">
        <v>919.22</v>
      </c>
      <c r="ES29">
        <v>0</v>
      </c>
      <c r="ET29">
        <v>0</v>
      </c>
      <c r="EU29">
        <v>0</v>
      </c>
      <c r="EV29">
        <v>919.22</v>
      </c>
      <c r="EW29">
        <v>118</v>
      </c>
      <c r="EX29">
        <v>0</v>
      </c>
      <c r="EY29">
        <v>0</v>
      </c>
    </row>
    <row r="30" spans="1:155" ht="12.75">
      <c r="A30">
        <v>17</v>
      </c>
      <c r="B30">
        <v>1</v>
      </c>
      <c r="C30" s="39">
        <f>ROW(SmtRes!A9)</f>
        <v>9</v>
      </c>
      <c r="D30" s="39">
        <f>ROW(EtalonRes!A9)</f>
        <v>9</v>
      </c>
      <c r="E30" t="s">
        <v>721</v>
      </c>
      <c r="F30" t="s">
        <v>712</v>
      </c>
      <c r="G30" t="s">
        <v>713</v>
      </c>
      <c r="H30" t="s">
        <v>714</v>
      </c>
      <c r="I30">
        <v>0.31</v>
      </c>
      <c r="J30">
        <v>0</v>
      </c>
      <c r="O30">
        <v>328</v>
      </c>
      <c r="P30">
        <v>0</v>
      </c>
      <c r="Q30">
        <v>0</v>
      </c>
      <c r="R30">
        <v>0</v>
      </c>
      <c r="S30">
        <v>328</v>
      </c>
      <c r="T30">
        <v>0</v>
      </c>
      <c r="U30">
        <v>42</v>
      </c>
      <c r="V30">
        <v>0</v>
      </c>
      <c r="W30">
        <v>0</v>
      </c>
      <c r="X30">
        <v>262</v>
      </c>
      <c r="Y30">
        <v>148</v>
      </c>
      <c r="AA30">
        <v>0</v>
      </c>
      <c r="AB30">
        <v>1215.67</v>
      </c>
      <c r="AC30">
        <v>0</v>
      </c>
      <c r="AD30">
        <v>0</v>
      </c>
      <c r="AE30">
        <v>0</v>
      </c>
      <c r="AF30">
        <v>1057.1</v>
      </c>
      <c r="AG30">
        <v>0</v>
      </c>
      <c r="AH30">
        <v>135.7</v>
      </c>
      <c r="AI30">
        <v>0</v>
      </c>
      <c r="AJ30">
        <v>0</v>
      </c>
      <c r="AK30">
        <v>919.22</v>
      </c>
      <c r="AL30">
        <v>0</v>
      </c>
      <c r="AM30">
        <v>0</v>
      </c>
      <c r="AN30">
        <v>0</v>
      </c>
      <c r="AO30">
        <v>919.22</v>
      </c>
      <c r="AP30">
        <v>0</v>
      </c>
      <c r="AQ30">
        <v>118</v>
      </c>
      <c r="AR30">
        <v>0</v>
      </c>
      <c r="AS30">
        <v>0</v>
      </c>
      <c r="AT30">
        <v>0</v>
      </c>
      <c r="AU30">
        <v>0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715</v>
      </c>
      <c r="BM30">
        <v>2</v>
      </c>
      <c r="BN30">
        <v>0</v>
      </c>
      <c r="BO30" t="s">
        <v>712</v>
      </c>
      <c r="BP30">
        <v>1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80</v>
      </c>
      <c r="CA30">
        <v>45</v>
      </c>
      <c r="CF30">
        <v>0</v>
      </c>
      <c r="CG30">
        <v>0</v>
      </c>
      <c r="CM30">
        <v>0</v>
      </c>
      <c r="CO30">
        <v>0</v>
      </c>
      <c r="DC30" t="s">
        <v>722</v>
      </c>
      <c r="DG30" t="s">
        <v>722</v>
      </c>
      <c r="DI30" t="s">
        <v>722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1007</v>
      </c>
      <c r="DV30" t="s">
        <v>714</v>
      </c>
      <c r="DW30" t="s">
        <v>717</v>
      </c>
      <c r="DX30">
        <v>100</v>
      </c>
      <c r="EE30">
        <v>9051222</v>
      </c>
      <c r="EF30">
        <v>2</v>
      </c>
      <c r="EG30" t="s">
        <v>698</v>
      </c>
      <c r="EH30">
        <v>0</v>
      </c>
      <c r="EJ30">
        <v>1</v>
      </c>
      <c r="EK30">
        <v>2</v>
      </c>
      <c r="EL30" t="s">
        <v>718</v>
      </c>
      <c r="EM30" t="s">
        <v>719</v>
      </c>
      <c r="EP30" t="s">
        <v>720</v>
      </c>
      <c r="EQ30">
        <v>0</v>
      </c>
      <c r="ER30">
        <v>919.22</v>
      </c>
      <c r="ES30">
        <v>0</v>
      </c>
      <c r="ET30">
        <v>0</v>
      </c>
      <c r="EU30">
        <v>0</v>
      </c>
      <c r="EV30">
        <v>919.22</v>
      </c>
      <c r="EW30">
        <v>118</v>
      </c>
      <c r="EX30">
        <v>0</v>
      </c>
      <c r="EY30">
        <v>0</v>
      </c>
    </row>
    <row r="31" spans="1:155" ht="12.75">
      <c r="A31">
        <v>17</v>
      </c>
      <c r="B31">
        <v>1</v>
      </c>
      <c r="C31" s="39">
        <f>ROW(SmtRes!A12)</f>
        <v>12</v>
      </c>
      <c r="D31" s="39">
        <f>ROW(EtalonRes!A12)</f>
        <v>12</v>
      </c>
      <c r="E31" t="s">
        <v>607</v>
      </c>
      <c r="F31" t="s">
        <v>707</v>
      </c>
      <c r="G31" t="s">
        <v>708</v>
      </c>
      <c r="H31" t="s">
        <v>695</v>
      </c>
      <c r="I31">
        <v>0</v>
      </c>
      <c r="J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>
        <v>0</v>
      </c>
      <c r="AB31">
        <v>4086.82</v>
      </c>
      <c r="AC31">
        <v>0</v>
      </c>
      <c r="AD31">
        <v>4001.38</v>
      </c>
      <c r="AE31">
        <v>593.3</v>
      </c>
      <c r="AF31">
        <v>85.44</v>
      </c>
      <c r="AG31">
        <v>0</v>
      </c>
      <c r="AH31">
        <v>12.06</v>
      </c>
      <c r="AI31">
        <v>55.26</v>
      </c>
      <c r="AJ31">
        <v>0</v>
      </c>
      <c r="AK31">
        <v>3715.29</v>
      </c>
      <c r="AL31">
        <v>0</v>
      </c>
      <c r="AM31">
        <v>3637.62</v>
      </c>
      <c r="AN31">
        <v>539.36</v>
      </c>
      <c r="AO31">
        <v>77.67</v>
      </c>
      <c r="AP31">
        <v>0</v>
      </c>
      <c r="AQ31">
        <v>9.97</v>
      </c>
      <c r="AR31">
        <v>45.67</v>
      </c>
      <c r="AS31">
        <v>0</v>
      </c>
      <c r="AT31">
        <v>95</v>
      </c>
      <c r="AU31">
        <v>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709</v>
      </c>
      <c r="BM31">
        <v>1</v>
      </c>
      <c r="BN31">
        <v>0</v>
      </c>
      <c r="BO31" t="s">
        <v>707</v>
      </c>
      <c r="BP31">
        <v>1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95</v>
      </c>
      <c r="CA31">
        <v>50</v>
      </c>
      <c r="CF31">
        <v>0</v>
      </c>
      <c r="CG31">
        <v>0</v>
      </c>
      <c r="CM31">
        <v>0</v>
      </c>
      <c r="CN31" t="s">
        <v>723</v>
      </c>
      <c r="CO31">
        <v>0</v>
      </c>
      <c r="DE31" t="s">
        <v>724</v>
      </c>
      <c r="DF31" t="s">
        <v>724</v>
      </c>
      <c r="DG31" t="s">
        <v>724</v>
      </c>
      <c r="DI31" t="s">
        <v>724</v>
      </c>
      <c r="DJ31" t="s">
        <v>724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1007</v>
      </c>
      <c r="DV31" t="s">
        <v>695</v>
      </c>
      <c r="DW31" t="s">
        <v>697</v>
      </c>
      <c r="DX31">
        <v>1000</v>
      </c>
      <c r="EE31">
        <v>9051221</v>
      </c>
      <c r="EF31">
        <v>2</v>
      </c>
      <c r="EG31" t="s">
        <v>698</v>
      </c>
      <c r="EH31">
        <v>0</v>
      </c>
      <c r="EJ31">
        <v>1</v>
      </c>
      <c r="EK31">
        <v>1</v>
      </c>
      <c r="EL31" t="s">
        <v>699</v>
      </c>
      <c r="EM31" t="s">
        <v>700</v>
      </c>
      <c r="EP31" t="s">
        <v>710</v>
      </c>
      <c r="EQ31">
        <v>0</v>
      </c>
      <c r="ER31">
        <v>3715.29</v>
      </c>
      <c r="ES31">
        <v>0</v>
      </c>
      <c r="ET31">
        <v>3637.62</v>
      </c>
      <c r="EU31">
        <v>539.36</v>
      </c>
      <c r="EV31">
        <v>77.67</v>
      </c>
      <c r="EW31">
        <v>9.97</v>
      </c>
      <c r="EX31">
        <v>45.67</v>
      </c>
      <c r="EY31">
        <v>0</v>
      </c>
    </row>
    <row r="32" spans="1:155" ht="12.75">
      <c r="A32">
        <v>17</v>
      </c>
      <c r="B32">
        <v>1</v>
      </c>
      <c r="C32" s="39">
        <f>ROW(SmtRes!A13)</f>
        <v>13</v>
      </c>
      <c r="D32" s="39">
        <f>ROW(EtalonRes!A13)</f>
        <v>13</v>
      </c>
      <c r="E32" t="s">
        <v>608</v>
      </c>
      <c r="F32" t="s">
        <v>712</v>
      </c>
      <c r="G32" t="s">
        <v>725</v>
      </c>
      <c r="H32" t="s">
        <v>714</v>
      </c>
      <c r="I32">
        <v>0</v>
      </c>
      <c r="J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>
        <v>0</v>
      </c>
      <c r="AB32">
        <v>1213.37</v>
      </c>
      <c r="AC32">
        <v>0</v>
      </c>
      <c r="AD32">
        <v>0</v>
      </c>
      <c r="AE32">
        <v>0</v>
      </c>
      <c r="AF32">
        <v>1213.37</v>
      </c>
      <c r="AG32">
        <v>0</v>
      </c>
      <c r="AH32">
        <v>179.12</v>
      </c>
      <c r="AI32">
        <v>0</v>
      </c>
      <c r="AJ32">
        <v>0</v>
      </c>
      <c r="AK32">
        <v>919.22</v>
      </c>
      <c r="AL32">
        <v>0</v>
      </c>
      <c r="AM32">
        <v>0</v>
      </c>
      <c r="AN32">
        <v>0</v>
      </c>
      <c r="AO32">
        <v>919.22</v>
      </c>
      <c r="AP32">
        <v>0</v>
      </c>
      <c r="AQ32">
        <v>118</v>
      </c>
      <c r="AR32">
        <v>0</v>
      </c>
      <c r="AS32">
        <v>0</v>
      </c>
      <c r="AT32">
        <v>80</v>
      </c>
      <c r="AU32">
        <v>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715</v>
      </c>
      <c r="BM32">
        <v>2</v>
      </c>
      <c r="BN32">
        <v>0</v>
      </c>
      <c r="BO32" t="s">
        <v>712</v>
      </c>
      <c r="BP32">
        <v>1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80</v>
      </c>
      <c r="CA32">
        <v>45</v>
      </c>
      <c r="CF32">
        <v>0</v>
      </c>
      <c r="CG32">
        <v>0</v>
      </c>
      <c r="CM32">
        <v>0</v>
      </c>
      <c r="CO32">
        <v>0</v>
      </c>
      <c r="DG32" t="s">
        <v>726</v>
      </c>
      <c r="DI32" t="s">
        <v>726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1007</v>
      </c>
      <c r="DV32" t="s">
        <v>714</v>
      </c>
      <c r="DW32" t="s">
        <v>717</v>
      </c>
      <c r="DX32">
        <v>100</v>
      </c>
      <c r="EE32">
        <v>9051222</v>
      </c>
      <c r="EF32">
        <v>2</v>
      </c>
      <c r="EG32" t="s">
        <v>698</v>
      </c>
      <c r="EH32">
        <v>0</v>
      </c>
      <c r="EJ32">
        <v>1</v>
      </c>
      <c r="EK32">
        <v>2</v>
      </c>
      <c r="EL32" t="s">
        <v>718</v>
      </c>
      <c r="EM32" t="s">
        <v>719</v>
      </c>
      <c r="EP32" t="s">
        <v>720</v>
      </c>
      <c r="EQ32">
        <v>0</v>
      </c>
      <c r="ER32">
        <v>919.22</v>
      </c>
      <c r="ES32">
        <v>0</v>
      </c>
      <c r="ET32">
        <v>0</v>
      </c>
      <c r="EU32">
        <v>0</v>
      </c>
      <c r="EV32">
        <v>919.22</v>
      </c>
      <c r="EW32">
        <v>118</v>
      </c>
      <c r="EX32">
        <v>0</v>
      </c>
      <c r="EY32">
        <v>0</v>
      </c>
    </row>
    <row r="33" spans="1:155" ht="12.75">
      <c r="A33">
        <v>17</v>
      </c>
      <c r="B33">
        <v>1</v>
      </c>
      <c r="C33" s="39">
        <f>ROW(SmtRes!A14)</f>
        <v>14</v>
      </c>
      <c r="D33" s="39">
        <f>ROW(EtalonRes!A14)</f>
        <v>14</v>
      </c>
      <c r="E33" t="s">
        <v>609</v>
      </c>
      <c r="F33" t="s">
        <v>712</v>
      </c>
      <c r="G33" t="s">
        <v>713</v>
      </c>
      <c r="H33" t="s">
        <v>714</v>
      </c>
      <c r="I33">
        <v>0</v>
      </c>
      <c r="J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>
        <v>0</v>
      </c>
      <c r="AB33">
        <v>1268.52</v>
      </c>
      <c r="AC33">
        <v>0</v>
      </c>
      <c r="AD33">
        <v>0</v>
      </c>
      <c r="AE33">
        <v>0</v>
      </c>
      <c r="AF33">
        <v>1268.52</v>
      </c>
      <c r="AG33">
        <v>0</v>
      </c>
      <c r="AH33">
        <v>224.72</v>
      </c>
      <c r="AI33">
        <v>0</v>
      </c>
      <c r="AJ33">
        <v>0</v>
      </c>
      <c r="AK33">
        <v>919.22</v>
      </c>
      <c r="AL33">
        <v>0</v>
      </c>
      <c r="AM33">
        <v>0</v>
      </c>
      <c r="AN33">
        <v>0</v>
      </c>
      <c r="AO33">
        <v>919.22</v>
      </c>
      <c r="AP33">
        <v>0</v>
      </c>
      <c r="AQ33">
        <v>118</v>
      </c>
      <c r="AR33">
        <v>0</v>
      </c>
      <c r="AS33">
        <v>0</v>
      </c>
      <c r="AT33">
        <v>80</v>
      </c>
      <c r="AU33">
        <v>0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1</v>
      </c>
      <c r="BJ33" t="s">
        <v>715</v>
      </c>
      <c r="BM33">
        <v>2</v>
      </c>
      <c r="BN33">
        <v>0</v>
      </c>
      <c r="BO33" t="s">
        <v>712</v>
      </c>
      <c r="BP33">
        <v>1</v>
      </c>
      <c r="BQ33">
        <v>2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80</v>
      </c>
      <c r="CA33">
        <v>45</v>
      </c>
      <c r="CF33">
        <v>0</v>
      </c>
      <c r="CG33">
        <v>0</v>
      </c>
      <c r="CM33">
        <v>0</v>
      </c>
      <c r="CO33">
        <v>0</v>
      </c>
      <c r="DG33" t="s">
        <v>727</v>
      </c>
      <c r="DI33" t="s">
        <v>727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1007</v>
      </c>
      <c r="DV33" t="s">
        <v>714</v>
      </c>
      <c r="DW33" t="s">
        <v>717</v>
      </c>
      <c r="DX33">
        <v>100</v>
      </c>
      <c r="EE33">
        <v>9051222</v>
      </c>
      <c r="EF33">
        <v>2</v>
      </c>
      <c r="EG33" t="s">
        <v>698</v>
      </c>
      <c r="EH33">
        <v>0</v>
      </c>
      <c r="EJ33">
        <v>1</v>
      </c>
      <c r="EK33">
        <v>2</v>
      </c>
      <c r="EL33" t="s">
        <v>718</v>
      </c>
      <c r="EM33" t="s">
        <v>719</v>
      </c>
      <c r="EP33" t="s">
        <v>720</v>
      </c>
      <c r="EQ33">
        <v>0</v>
      </c>
      <c r="ER33">
        <v>919.22</v>
      </c>
      <c r="ES33">
        <v>0</v>
      </c>
      <c r="ET33">
        <v>0</v>
      </c>
      <c r="EU33">
        <v>0</v>
      </c>
      <c r="EV33">
        <v>919.22</v>
      </c>
      <c r="EW33">
        <v>118</v>
      </c>
      <c r="EX33">
        <v>0</v>
      </c>
      <c r="EY33">
        <v>0</v>
      </c>
    </row>
    <row r="34" spans="1:155" ht="12.75">
      <c r="A34">
        <v>17</v>
      </c>
      <c r="B34">
        <v>1</v>
      </c>
      <c r="C34" s="39">
        <f>ROW(SmtRes!A17)</f>
        <v>17</v>
      </c>
      <c r="D34" s="39">
        <f>ROW(EtalonRes!A17)</f>
        <v>17</v>
      </c>
      <c r="E34" t="s">
        <v>610</v>
      </c>
      <c r="F34" t="s">
        <v>728</v>
      </c>
      <c r="G34" t="s">
        <v>729</v>
      </c>
      <c r="H34" t="s">
        <v>695</v>
      </c>
      <c r="I34">
        <v>0</v>
      </c>
      <c r="J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AA34">
        <v>0</v>
      </c>
      <c r="AB34">
        <v>4780.41</v>
      </c>
      <c r="AC34">
        <v>0</v>
      </c>
      <c r="AD34">
        <v>4680.23</v>
      </c>
      <c r="AE34">
        <v>693.96</v>
      </c>
      <c r="AF34">
        <v>100.18</v>
      </c>
      <c r="AG34">
        <v>0</v>
      </c>
      <c r="AH34">
        <v>12.86</v>
      </c>
      <c r="AI34">
        <v>58.76</v>
      </c>
      <c r="AJ34">
        <v>0</v>
      </c>
      <c r="AK34">
        <v>4780.41</v>
      </c>
      <c r="AL34">
        <v>0</v>
      </c>
      <c r="AM34">
        <v>4680.23</v>
      </c>
      <c r="AN34">
        <v>693.96</v>
      </c>
      <c r="AO34">
        <v>100.18</v>
      </c>
      <c r="AP34">
        <v>0</v>
      </c>
      <c r="AQ34">
        <v>12.86</v>
      </c>
      <c r="AR34">
        <v>58.76</v>
      </c>
      <c r="AS34">
        <v>0</v>
      </c>
      <c r="AT34">
        <v>95</v>
      </c>
      <c r="AU34">
        <v>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730</v>
      </c>
      <c r="BM34">
        <v>1</v>
      </c>
      <c r="BN34">
        <v>0</v>
      </c>
      <c r="BO34" t="s">
        <v>728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95</v>
      </c>
      <c r="CA34">
        <v>50</v>
      </c>
      <c r="CF34">
        <v>0</v>
      </c>
      <c r="CG34">
        <v>0</v>
      </c>
      <c r="CM34">
        <v>0</v>
      </c>
      <c r="CO34">
        <v>0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1007</v>
      </c>
      <c r="DV34" t="s">
        <v>695</v>
      </c>
      <c r="DW34" t="s">
        <v>697</v>
      </c>
      <c r="DX34">
        <v>1000</v>
      </c>
      <c r="EE34">
        <v>9051221</v>
      </c>
      <c r="EF34">
        <v>2</v>
      </c>
      <c r="EG34" t="s">
        <v>698</v>
      </c>
      <c r="EH34">
        <v>0</v>
      </c>
      <c r="EJ34">
        <v>1</v>
      </c>
      <c r="EK34">
        <v>1</v>
      </c>
      <c r="EL34" t="s">
        <v>699</v>
      </c>
      <c r="EM34" t="s">
        <v>700</v>
      </c>
      <c r="EP34" t="s">
        <v>710</v>
      </c>
      <c r="EQ34">
        <v>0</v>
      </c>
      <c r="ER34">
        <v>4780.41</v>
      </c>
      <c r="ES34">
        <v>0</v>
      </c>
      <c r="ET34">
        <v>4680.23</v>
      </c>
      <c r="EU34">
        <v>693.96</v>
      </c>
      <c r="EV34">
        <v>100.18</v>
      </c>
      <c r="EW34">
        <v>12.86</v>
      </c>
      <c r="EX34">
        <v>58.76</v>
      </c>
      <c r="EY34">
        <v>0</v>
      </c>
    </row>
    <row r="35" spans="1:155" ht="12.75">
      <c r="A35">
        <v>17</v>
      </c>
      <c r="B35">
        <v>1</v>
      </c>
      <c r="C35" s="39">
        <f>ROW(SmtRes!A20)</f>
        <v>20</v>
      </c>
      <c r="D35" s="39">
        <f>ROW(EtalonRes!A20)</f>
        <v>20</v>
      </c>
      <c r="E35" t="s">
        <v>611</v>
      </c>
      <c r="F35" t="s">
        <v>728</v>
      </c>
      <c r="G35" t="s">
        <v>729</v>
      </c>
      <c r="H35" t="s">
        <v>695</v>
      </c>
      <c r="I35">
        <v>0</v>
      </c>
      <c r="J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AA35">
        <v>0</v>
      </c>
      <c r="AB35">
        <v>5258.45</v>
      </c>
      <c r="AC35">
        <v>0</v>
      </c>
      <c r="AD35">
        <v>5148.25</v>
      </c>
      <c r="AE35">
        <v>763.36</v>
      </c>
      <c r="AF35">
        <v>110.2</v>
      </c>
      <c r="AG35">
        <v>0</v>
      </c>
      <c r="AH35">
        <v>15.56</v>
      </c>
      <c r="AI35">
        <v>71.1</v>
      </c>
      <c r="AJ35">
        <v>0</v>
      </c>
      <c r="AK35">
        <v>4780.41</v>
      </c>
      <c r="AL35">
        <v>0</v>
      </c>
      <c r="AM35">
        <v>4680.23</v>
      </c>
      <c r="AN35">
        <v>693.96</v>
      </c>
      <c r="AO35">
        <v>100.18</v>
      </c>
      <c r="AP35">
        <v>0</v>
      </c>
      <c r="AQ35">
        <v>12.86</v>
      </c>
      <c r="AR35">
        <v>58.76</v>
      </c>
      <c r="AS35">
        <v>0</v>
      </c>
      <c r="AT35">
        <v>95</v>
      </c>
      <c r="AU35">
        <v>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1</v>
      </c>
      <c r="BJ35" t="s">
        <v>730</v>
      </c>
      <c r="BM35">
        <v>1</v>
      </c>
      <c r="BN35">
        <v>0</v>
      </c>
      <c r="BO35" t="s">
        <v>728</v>
      </c>
      <c r="BP35">
        <v>1</v>
      </c>
      <c r="BQ35">
        <v>2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95</v>
      </c>
      <c r="CA35">
        <v>50</v>
      </c>
      <c r="CF35">
        <v>0</v>
      </c>
      <c r="CG35">
        <v>0</v>
      </c>
      <c r="CM35">
        <v>0</v>
      </c>
      <c r="CN35" t="s">
        <v>723</v>
      </c>
      <c r="CO35">
        <v>0</v>
      </c>
      <c r="DE35" t="s">
        <v>724</v>
      </c>
      <c r="DF35" t="s">
        <v>724</v>
      </c>
      <c r="DG35" t="s">
        <v>724</v>
      </c>
      <c r="DI35" t="s">
        <v>724</v>
      </c>
      <c r="DJ35" t="s">
        <v>724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1007</v>
      </c>
      <c r="DV35" t="s">
        <v>695</v>
      </c>
      <c r="DW35" t="s">
        <v>697</v>
      </c>
      <c r="DX35">
        <v>1000</v>
      </c>
      <c r="EE35">
        <v>9051221</v>
      </c>
      <c r="EF35">
        <v>2</v>
      </c>
      <c r="EG35" t="s">
        <v>698</v>
      </c>
      <c r="EH35">
        <v>0</v>
      </c>
      <c r="EJ35">
        <v>1</v>
      </c>
      <c r="EK35">
        <v>1</v>
      </c>
      <c r="EL35" t="s">
        <v>699</v>
      </c>
      <c r="EM35" t="s">
        <v>700</v>
      </c>
      <c r="EP35" t="s">
        <v>710</v>
      </c>
      <c r="EQ35">
        <v>0</v>
      </c>
      <c r="ER35">
        <v>4780.41</v>
      </c>
      <c r="ES35">
        <v>0</v>
      </c>
      <c r="ET35">
        <v>4680.23</v>
      </c>
      <c r="EU35">
        <v>693.96</v>
      </c>
      <c r="EV35">
        <v>100.18</v>
      </c>
      <c r="EW35">
        <v>12.86</v>
      </c>
      <c r="EX35">
        <v>58.76</v>
      </c>
      <c r="EY35">
        <v>0</v>
      </c>
    </row>
    <row r="36" spans="1:155" ht="12.75">
      <c r="A36">
        <v>17</v>
      </c>
      <c r="B36">
        <v>1</v>
      </c>
      <c r="C36" s="39">
        <f>ROW(SmtRes!A21)</f>
        <v>21</v>
      </c>
      <c r="D36" s="39">
        <f>ROW(EtalonRes!A21)</f>
        <v>21</v>
      </c>
      <c r="E36" t="s">
        <v>612</v>
      </c>
      <c r="F36" t="s">
        <v>731</v>
      </c>
      <c r="G36" t="s">
        <v>732</v>
      </c>
      <c r="H36" t="s">
        <v>714</v>
      </c>
      <c r="I36">
        <v>0</v>
      </c>
      <c r="J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>
        <v>0</v>
      </c>
      <c r="AB36">
        <v>1655.53</v>
      </c>
      <c r="AC36">
        <v>0</v>
      </c>
      <c r="AD36">
        <v>0</v>
      </c>
      <c r="AE36">
        <v>0</v>
      </c>
      <c r="AF36">
        <v>1655.53</v>
      </c>
      <c r="AG36">
        <v>0</v>
      </c>
      <c r="AH36">
        <v>212.52</v>
      </c>
      <c r="AI36">
        <v>0</v>
      </c>
      <c r="AJ36">
        <v>0</v>
      </c>
      <c r="AK36">
        <v>1199.66</v>
      </c>
      <c r="AL36">
        <v>0</v>
      </c>
      <c r="AM36">
        <v>0</v>
      </c>
      <c r="AN36">
        <v>0</v>
      </c>
      <c r="AO36">
        <v>1199.66</v>
      </c>
      <c r="AP36">
        <v>0</v>
      </c>
      <c r="AQ36">
        <v>154</v>
      </c>
      <c r="AR36">
        <v>0</v>
      </c>
      <c r="AS36">
        <v>0</v>
      </c>
      <c r="AT36">
        <v>80</v>
      </c>
      <c r="AU36">
        <v>0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H36">
        <v>0</v>
      </c>
      <c r="BI36">
        <v>1</v>
      </c>
      <c r="BJ36" t="s">
        <v>733</v>
      </c>
      <c r="BM36">
        <v>2</v>
      </c>
      <c r="BN36">
        <v>0</v>
      </c>
      <c r="BO36" t="s">
        <v>731</v>
      </c>
      <c r="BP36">
        <v>1</v>
      </c>
      <c r="BQ36">
        <v>2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80</v>
      </c>
      <c r="CA36">
        <v>45</v>
      </c>
      <c r="CF36">
        <v>0</v>
      </c>
      <c r="CG36">
        <v>0</v>
      </c>
      <c r="CM36">
        <v>0</v>
      </c>
      <c r="CO36">
        <v>0</v>
      </c>
      <c r="DG36" t="s">
        <v>734</v>
      </c>
      <c r="DI36" t="s">
        <v>734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1007</v>
      </c>
      <c r="DV36" t="s">
        <v>714</v>
      </c>
      <c r="DW36" t="s">
        <v>717</v>
      </c>
      <c r="DX36">
        <v>100</v>
      </c>
      <c r="EE36">
        <v>9051222</v>
      </c>
      <c r="EF36">
        <v>2</v>
      </c>
      <c r="EG36" t="s">
        <v>698</v>
      </c>
      <c r="EH36">
        <v>0</v>
      </c>
      <c r="EJ36">
        <v>1</v>
      </c>
      <c r="EK36">
        <v>2</v>
      </c>
      <c r="EL36" t="s">
        <v>718</v>
      </c>
      <c r="EM36" t="s">
        <v>719</v>
      </c>
      <c r="EP36" t="s">
        <v>720</v>
      </c>
      <c r="EQ36">
        <v>0</v>
      </c>
      <c r="ER36">
        <v>1199.66</v>
      </c>
      <c r="ES36">
        <v>0</v>
      </c>
      <c r="ET36">
        <v>0</v>
      </c>
      <c r="EU36">
        <v>0</v>
      </c>
      <c r="EV36">
        <v>1199.66</v>
      </c>
      <c r="EW36">
        <v>154</v>
      </c>
      <c r="EX36">
        <v>0</v>
      </c>
      <c r="EY36">
        <v>0</v>
      </c>
    </row>
    <row r="37" spans="1:155" ht="12.75">
      <c r="A37">
        <v>17</v>
      </c>
      <c r="B37">
        <v>1</v>
      </c>
      <c r="C37" s="39">
        <f>ROW(SmtRes!A22)</f>
        <v>22</v>
      </c>
      <c r="D37" s="39">
        <f>ROW(EtalonRes!A22)</f>
        <v>22</v>
      </c>
      <c r="E37" t="s">
        <v>613</v>
      </c>
      <c r="F37" t="s">
        <v>731</v>
      </c>
      <c r="G37" t="s">
        <v>732</v>
      </c>
      <c r="H37" t="s">
        <v>714</v>
      </c>
      <c r="I37">
        <v>0</v>
      </c>
      <c r="J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AA37">
        <v>0</v>
      </c>
      <c r="AB37">
        <v>1379.61</v>
      </c>
      <c r="AC37">
        <v>0</v>
      </c>
      <c r="AD37">
        <v>0</v>
      </c>
      <c r="AE37">
        <v>0</v>
      </c>
      <c r="AF37">
        <v>1379.61</v>
      </c>
      <c r="AG37">
        <v>0</v>
      </c>
      <c r="AH37">
        <v>244.4</v>
      </c>
      <c r="AI37">
        <v>0</v>
      </c>
      <c r="AJ37">
        <v>0</v>
      </c>
      <c r="AK37">
        <v>1199.66</v>
      </c>
      <c r="AL37">
        <v>0</v>
      </c>
      <c r="AM37">
        <v>0</v>
      </c>
      <c r="AN37">
        <v>0</v>
      </c>
      <c r="AO37">
        <v>1199.66</v>
      </c>
      <c r="AP37">
        <v>0</v>
      </c>
      <c r="AQ37">
        <v>154</v>
      </c>
      <c r="AR37">
        <v>0</v>
      </c>
      <c r="AS37">
        <v>0</v>
      </c>
      <c r="AT37">
        <v>80</v>
      </c>
      <c r="AU37">
        <v>0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H37">
        <v>0</v>
      </c>
      <c r="BI37">
        <v>1</v>
      </c>
      <c r="BJ37" t="s">
        <v>733</v>
      </c>
      <c r="BM37">
        <v>2</v>
      </c>
      <c r="BN37">
        <v>0</v>
      </c>
      <c r="BO37" t="s">
        <v>731</v>
      </c>
      <c r="BP37">
        <v>1</v>
      </c>
      <c r="BQ37">
        <v>2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80</v>
      </c>
      <c r="CA37">
        <v>45</v>
      </c>
      <c r="CF37">
        <v>0</v>
      </c>
      <c r="CG37">
        <v>0</v>
      </c>
      <c r="CM37">
        <v>0</v>
      </c>
      <c r="CO37">
        <v>0</v>
      </c>
      <c r="DG37" t="s">
        <v>735</v>
      </c>
      <c r="DI37" t="s">
        <v>735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1007</v>
      </c>
      <c r="DV37" t="s">
        <v>714</v>
      </c>
      <c r="DW37" t="s">
        <v>717</v>
      </c>
      <c r="DX37">
        <v>100</v>
      </c>
      <c r="EE37">
        <v>9051222</v>
      </c>
      <c r="EF37">
        <v>2</v>
      </c>
      <c r="EG37" t="s">
        <v>698</v>
      </c>
      <c r="EH37">
        <v>0</v>
      </c>
      <c r="EJ37">
        <v>1</v>
      </c>
      <c r="EK37">
        <v>2</v>
      </c>
      <c r="EL37" t="s">
        <v>718</v>
      </c>
      <c r="EM37" t="s">
        <v>719</v>
      </c>
      <c r="EP37" t="s">
        <v>720</v>
      </c>
      <c r="EQ37">
        <v>0</v>
      </c>
      <c r="ER37">
        <v>1199.66</v>
      </c>
      <c r="ES37">
        <v>0</v>
      </c>
      <c r="ET37">
        <v>0</v>
      </c>
      <c r="EU37">
        <v>0</v>
      </c>
      <c r="EV37">
        <v>1199.66</v>
      </c>
      <c r="EW37">
        <v>154</v>
      </c>
      <c r="EX37">
        <v>0</v>
      </c>
      <c r="EY37">
        <v>0</v>
      </c>
    </row>
    <row r="38" spans="1:155" ht="12.75">
      <c r="A38">
        <v>17</v>
      </c>
      <c r="B38">
        <v>1</v>
      </c>
      <c r="C38" s="39">
        <f>ROW(SmtRes!A26)</f>
        <v>26</v>
      </c>
      <c r="D38" s="39">
        <f>ROW(EtalonRes!A26)</f>
        <v>26</v>
      </c>
      <c r="E38" t="s">
        <v>614</v>
      </c>
      <c r="F38" t="s">
        <v>736</v>
      </c>
      <c r="G38" t="s">
        <v>737</v>
      </c>
      <c r="H38" t="s">
        <v>695</v>
      </c>
      <c r="I38">
        <v>1.182</v>
      </c>
      <c r="J38">
        <v>0</v>
      </c>
      <c r="O38">
        <v>921</v>
      </c>
      <c r="P38">
        <v>0</v>
      </c>
      <c r="Q38">
        <v>921</v>
      </c>
      <c r="R38">
        <v>106</v>
      </c>
      <c r="S38">
        <v>0</v>
      </c>
      <c r="T38">
        <v>0</v>
      </c>
      <c r="U38">
        <v>0</v>
      </c>
      <c r="V38">
        <v>9</v>
      </c>
      <c r="W38">
        <v>0</v>
      </c>
      <c r="X38">
        <v>101</v>
      </c>
      <c r="Y38">
        <v>53</v>
      </c>
      <c r="AA38">
        <v>0</v>
      </c>
      <c r="AB38">
        <v>779.3</v>
      </c>
      <c r="AC38">
        <v>0</v>
      </c>
      <c r="AD38">
        <v>779.3</v>
      </c>
      <c r="AE38">
        <v>89.76</v>
      </c>
      <c r="AF38">
        <v>0</v>
      </c>
      <c r="AG38">
        <v>0</v>
      </c>
      <c r="AH38">
        <v>0</v>
      </c>
      <c r="AI38">
        <v>7.6</v>
      </c>
      <c r="AJ38">
        <v>0</v>
      </c>
      <c r="AK38">
        <v>779.3</v>
      </c>
      <c r="AL38">
        <v>0</v>
      </c>
      <c r="AM38">
        <v>779.3</v>
      </c>
      <c r="AN38">
        <v>89.76</v>
      </c>
      <c r="AO38">
        <v>0</v>
      </c>
      <c r="AP38">
        <v>0</v>
      </c>
      <c r="AQ38">
        <v>0</v>
      </c>
      <c r="AR38">
        <v>7.6</v>
      </c>
      <c r="AS38">
        <v>0</v>
      </c>
      <c r="AT38">
        <v>95</v>
      </c>
      <c r="AU38">
        <v>0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H38">
        <v>0</v>
      </c>
      <c r="BI38">
        <v>1</v>
      </c>
      <c r="BJ38" t="s">
        <v>738</v>
      </c>
      <c r="BM38">
        <v>1</v>
      </c>
      <c r="BN38">
        <v>0</v>
      </c>
      <c r="BO38" t="s">
        <v>736</v>
      </c>
      <c r="BP38">
        <v>1</v>
      </c>
      <c r="BQ38">
        <v>2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95</v>
      </c>
      <c r="CA38">
        <v>50</v>
      </c>
      <c r="CF38">
        <v>0</v>
      </c>
      <c r="CG38">
        <v>0</v>
      </c>
      <c r="CM38">
        <v>0</v>
      </c>
      <c r="CO38">
        <v>0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1007</v>
      </c>
      <c r="DV38" t="s">
        <v>695</v>
      </c>
      <c r="DW38" t="s">
        <v>697</v>
      </c>
      <c r="DX38">
        <v>1000</v>
      </c>
      <c r="EE38">
        <v>9051221</v>
      </c>
      <c r="EF38">
        <v>2</v>
      </c>
      <c r="EG38" t="s">
        <v>698</v>
      </c>
      <c r="EH38">
        <v>0</v>
      </c>
      <c r="EJ38">
        <v>1</v>
      </c>
      <c r="EK38">
        <v>1</v>
      </c>
      <c r="EL38" t="s">
        <v>699</v>
      </c>
      <c r="EM38" t="s">
        <v>700</v>
      </c>
      <c r="EP38" t="s">
        <v>739</v>
      </c>
      <c r="EQ38">
        <v>0</v>
      </c>
      <c r="ER38">
        <v>779.3</v>
      </c>
      <c r="ES38">
        <v>0</v>
      </c>
      <c r="ET38">
        <v>779.3</v>
      </c>
      <c r="EU38">
        <v>89.76</v>
      </c>
      <c r="EV38">
        <v>0</v>
      </c>
      <c r="EW38">
        <v>0</v>
      </c>
      <c r="EX38">
        <v>7.6</v>
      </c>
      <c r="EY38">
        <v>0</v>
      </c>
    </row>
    <row r="39" spans="1:154" ht="12.75">
      <c r="A39">
        <v>18</v>
      </c>
      <c r="B39">
        <v>1</v>
      </c>
      <c r="C39">
        <v>26</v>
      </c>
      <c r="E39" t="s">
        <v>740</v>
      </c>
      <c r="F39" t="s">
        <v>741</v>
      </c>
      <c r="G39" t="s">
        <v>742</v>
      </c>
      <c r="H39" t="s">
        <v>743</v>
      </c>
      <c r="I39">
        <v>112</v>
      </c>
      <c r="J39">
        <v>94.754653</v>
      </c>
      <c r="O39">
        <v>8459</v>
      </c>
      <c r="P39">
        <v>8459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AA39">
        <v>0</v>
      </c>
      <c r="AB39">
        <v>75.53</v>
      </c>
      <c r="AC39">
        <v>75.53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75.53</v>
      </c>
      <c r="AL39">
        <v>75.53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H39">
        <v>3</v>
      </c>
      <c r="BI39">
        <v>1</v>
      </c>
      <c r="BJ39" t="s">
        <v>744</v>
      </c>
      <c r="BM39">
        <v>1100</v>
      </c>
      <c r="BN39">
        <v>0</v>
      </c>
      <c r="BO39" t="s">
        <v>741</v>
      </c>
      <c r="BP39">
        <v>1</v>
      </c>
      <c r="BQ39">
        <v>8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1007</v>
      </c>
      <c r="DV39" t="s">
        <v>743</v>
      </c>
      <c r="DW39" t="s">
        <v>743</v>
      </c>
      <c r="DX39">
        <v>1</v>
      </c>
      <c r="EE39">
        <v>9051311</v>
      </c>
      <c r="EF39">
        <v>8</v>
      </c>
      <c r="EG39" t="s">
        <v>745</v>
      </c>
      <c r="EH39">
        <v>0</v>
      </c>
      <c r="EJ39">
        <v>1</v>
      </c>
      <c r="EK39">
        <v>1100</v>
      </c>
      <c r="EL39" t="s">
        <v>746</v>
      </c>
      <c r="EM39" t="s">
        <v>747</v>
      </c>
      <c r="EQ39">
        <v>0</v>
      </c>
      <c r="ER39">
        <v>75.53</v>
      </c>
      <c r="ES39">
        <v>75.53</v>
      </c>
      <c r="ET39">
        <v>0</v>
      </c>
      <c r="EU39">
        <v>0</v>
      </c>
      <c r="EV39">
        <v>0</v>
      </c>
      <c r="EW39">
        <v>0</v>
      </c>
      <c r="EX39">
        <v>0</v>
      </c>
    </row>
    <row r="40" spans="1:154" ht="12.75">
      <c r="A40">
        <v>18</v>
      </c>
      <c r="B40">
        <v>1</v>
      </c>
      <c r="C40">
        <v>25</v>
      </c>
      <c r="E40" t="s">
        <v>748</v>
      </c>
      <c r="F40" t="s">
        <v>749</v>
      </c>
      <c r="G40" t="s">
        <v>750</v>
      </c>
      <c r="H40" t="s">
        <v>743</v>
      </c>
      <c r="I40">
        <v>0</v>
      </c>
      <c r="J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>
        <v>0</v>
      </c>
      <c r="AB40">
        <v>164.83</v>
      </c>
      <c r="AC40">
        <v>164.83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164.83</v>
      </c>
      <c r="AL40">
        <v>164.83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H40">
        <v>3</v>
      </c>
      <c r="BI40">
        <v>1</v>
      </c>
      <c r="BJ40" t="s">
        <v>751</v>
      </c>
      <c r="BM40">
        <v>1100</v>
      </c>
      <c r="BN40">
        <v>0</v>
      </c>
      <c r="BO40" t="s">
        <v>749</v>
      </c>
      <c r="BP40">
        <v>1</v>
      </c>
      <c r="BQ40">
        <v>8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0</v>
      </c>
      <c r="CA40">
        <v>0</v>
      </c>
      <c r="CF40">
        <v>0</v>
      </c>
      <c r="CG40">
        <v>0</v>
      </c>
      <c r="CM40">
        <v>0</v>
      </c>
      <c r="CO40">
        <v>0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1007</v>
      </c>
      <c r="DV40" t="s">
        <v>743</v>
      </c>
      <c r="DW40" t="s">
        <v>743</v>
      </c>
      <c r="DX40">
        <v>1</v>
      </c>
      <c r="EE40">
        <v>9051311</v>
      </c>
      <c r="EF40">
        <v>8</v>
      </c>
      <c r="EG40" t="s">
        <v>745</v>
      </c>
      <c r="EH40">
        <v>0</v>
      </c>
      <c r="EJ40">
        <v>1</v>
      </c>
      <c r="EK40">
        <v>1100</v>
      </c>
      <c r="EL40" t="s">
        <v>746</v>
      </c>
      <c r="EM40" t="s">
        <v>747</v>
      </c>
      <c r="EQ40">
        <v>0</v>
      </c>
      <c r="ER40">
        <v>164.83</v>
      </c>
      <c r="ES40">
        <v>164.83</v>
      </c>
      <c r="ET40">
        <v>0</v>
      </c>
      <c r="EU40">
        <v>0</v>
      </c>
      <c r="EV40">
        <v>0</v>
      </c>
      <c r="EW40">
        <v>0</v>
      </c>
      <c r="EX40">
        <v>0</v>
      </c>
    </row>
    <row r="41" spans="1:155" ht="12.75">
      <c r="A41">
        <v>17</v>
      </c>
      <c r="B41">
        <v>1</v>
      </c>
      <c r="C41" s="39">
        <f>ROW(SmtRes!A30)</f>
        <v>30</v>
      </c>
      <c r="D41" s="39">
        <f>ROW(EtalonRes!A30)</f>
        <v>30</v>
      </c>
      <c r="E41" t="s">
        <v>615</v>
      </c>
      <c r="F41" t="s">
        <v>752</v>
      </c>
      <c r="G41" t="s">
        <v>753</v>
      </c>
      <c r="H41" t="s">
        <v>714</v>
      </c>
      <c r="I41">
        <v>11.82</v>
      </c>
      <c r="J41">
        <v>0</v>
      </c>
      <c r="O41">
        <v>3835</v>
      </c>
      <c r="P41">
        <v>0</v>
      </c>
      <c r="Q41">
        <v>2573</v>
      </c>
      <c r="R41">
        <v>424</v>
      </c>
      <c r="S41">
        <v>1262</v>
      </c>
      <c r="T41">
        <v>0</v>
      </c>
      <c r="U41">
        <v>148</v>
      </c>
      <c r="V41">
        <v>36</v>
      </c>
      <c r="W41">
        <v>0</v>
      </c>
      <c r="X41">
        <v>1602</v>
      </c>
      <c r="Y41">
        <v>843</v>
      </c>
      <c r="AA41">
        <v>0</v>
      </c>
      <c r="AB41">
        <v>324.47</v>
      </c>
      <c r="AC41">
        <v>0</v>
      </c>
      <c r="AD41">
        <v>217.71</v>
      </c>
      <c r="AE41">
        <v>35.9</v>
      </c>
      <c r="AF41">
        <v>106.76</v>
      </c>
      <c r="AG41">
        <v>0</v>
      </c>
      <c r="AH41">
        <v>12.53</v>
      </c>
      <c r="AI41">
        <v>3.04</v>
      </c>
      <c r="AJ41">
        <v>0</v>
      </c>
      <c r="AK41">
        <v>324.47</v>
      </c>
      <c r="AL41">
        <v>0</v>
      </c>
      <c r="AM41">
        <v>217.71</v>
      </c>
      <c r="AN41">
        <v>35.9</v>
      </c>
      <c r="AO41">
        <v>106.76</v>
      </c>
      <c r="AP41">
        <v>0</v>
      </c>
      <c r="AQ41">
        <v>12.53</v>
      </c>
      <c r="AR41">
        <v>3.04</v>
      </c>
      <c r="AS41">
        <v>0</v>
      </c>
      <c r="AT41">
        <v>95</v>
      </c>
      <c r="AU41">
        <v>0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H41">
        <v>0</v>
      </c>
      <c r="BI41">
        <v>1</v>
      </c>
      <c r="BJ41" t="s">
        <v>754</v>
      </c>
      <c r="BM41">
        <v>1</v>
      </c>
      <c r="BN41">
        <v>0</v>
      </c>
      <c r="BO41" t="s">
        <v>752</v>
      </c>
      <c r="BP41">
        <v>1</v>
      </c>
      <c r="BQ41">
        <v>2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95</v>
      </c>
      <c r="CA41">
        <v>50</v>
      </c>
      <c r="CF41">
        <v>0</v>
      </c>
      <c r="CG41">
        <v>0</v>
      </c>
      <c r="CM41">
        <v>0</v>
      </c>
      <c r="CO41">
        <v>0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1007</v>
      </c>
      <c r="DV41" t="s">
        <v>714</v>
      </c>
      <c r="DW41" t="s">
        <v>755</v>
      </c>
      <c r="DX41">
        <v>100</v>
      </c>
      <c r="EE41">
        <v>9051221</v>
      </c>
      <c r="EF41">
        <v>2</v>
      </c>
      <c r="EG41" t="s">
        <v>698</v>
      </c>
      <c r="EH41">
        <v>0</v>
      </c>
      <c r="EJ41">
        <v>1</v>
      </c>
      <c r="EK41">
        <v>1</v>
      </c>
      <c r="EL41" t="s">
        <v>699</v>
      </c>
      <c r="EM41" t="s">
        <v>700</v>
      </c>
      <c r="EP41" t="s">
        <v>756</v>
      </c>
      <c r="EQ41">
        <v>0</v>
      </c>
      <c r="ER41">
        <v>324.47</v>
      </c>
      <c r="ES41">
        <v>0</v>
      </c>
      <c r="ET41">
        <v>217.71</v>
      </c>
      <c r="EU41">
        <v>35.9</v>
      </c>
      <c r="EV41">
        <v>106.76</v>
      </c>
      <c r="EW41">
        <v>12.53</v>
      </c>
      <c r="EX41">
        <v>3.04</v>
      </c>
      <c r="EY41">
        <v>0</v>
      </c>
    </row>
    <row r="42" spans="1:155" ht="12.75">
      <c r="A42">
        <v>17</v>
      </c>
      <c r="B42">
        <v>1</v>
      </c>
      <c r="C42" s="39">
        <f>ROW(SmtRes!A31)</f>
        <v>31</v>
      </c>
      <c r="D42" s="39">
        <f>ROW(EtalonRes!A31)</f>
        <v>31</v>
      </c>
      <c r="E42" t="s">
        <v>616</v>
      </c>
      <c r="F42" t="s">
        <v>757</v>
      </c>
      <c r="G42" t="s">
        <v>758</v>
      </c>
      <c r="H42" t="s">
        <v>714</v>
      </c>
      <c r="I42">
        <v>1.62</v>
      </c>
      <c r="J42">
        <v>0</v>
      </c>
      <c r="O42">
        <v>1072</v>
      </c>
      <c r="P42">
        <v>0</v>
      </c>
      <c r="Q42">
        <v>0</v>
      </c>
      <c r="R42">
        <v>0</v>
      </c>
      <c r="S42">
        <v>1072</v>
      </c>
      <c r="T42">
        <v>0</v>
      </c>
      <c r="U42">
        <v>143</v>
      </c>
      <c r="V42">
        <v>0</v>
      </c>
      <c r="W42">
        <v>0</v>
      </c>
      <c r="X42">
        <v>858</v>
      </c>
      <c r="Y42">
        <v>482</v>
      </c>
      <c r="AA42">
        <v>0</v>
      </c>
      <c r="AB42">
        <v>661.98</v>
      </c>
      <c r="AC42">
        <v>0</v>
      </c>
      <c r="AD42">
        <v>0</v>
      </c>
      <c r="AE42">
        <v>0</v>
      </c>
      <c r="AF42">
        <v>661.98</v>
      </c>
      <c r="AG42">
        <v>0</v>
      </c>
      <c r="AH42">
        <v>88.5</v>
      </c>
      <c r="AI42">
        <v>0</v>
      </c>
      <c r="AJ42">
        <v>0</v>
      </c>
      <c r="AK42">
        <v>661.98</v>
      </c>
      <c r="AL42">
        <v>0</v>
      </c>
      <c r="AM42">
        <v>0</v>
      </c>
      <c r="AN42">
        <v>0</v>
      </c>
      <c r="AO42">
        <v>661.98</v>
      </c>
      <c r="AP42">
        <v>0</v>
      </c>
      <c r="AQ42">
        <v>88.5</v>
      </c>
      <c r="AR42">
        <v>0</v>
      </c>
      <c r="AS42">
        <v>0</v>
      </c>
      <c r="AT42">
        <v>80</v>
      </c>
      <c r="AU42">
        <v>0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H42">
        <v>0</v>
      </c>
      <c r="BI42">
        <v>1</v>
      </c>
      <c r="BJ42" t="s">
        <v>759</v>
      </c>
      <c r="BM42">
        <v>2</v>
      </c>
      <c r="BN42">
        <v>0</v>
      </c>
      <c r="BO42" t="s">
        <v>757</v>
      </c>
      <c r="BP42">
        <v>1</v>
      </c>
      <c r="BQ42">
        <v>2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80</v>
      </c>
      <c r="CA42">
        <v>45</v>
      </c>
      <c r="CF42">
        <v>0</v>
      </c>
      <c r="CG42">
        <v>0</v>
      </c>
      <c r="CM42">
        <v>0</v>
      </c>
      <c r="CO42">
        <v>0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1007</v>
      </c>
      <c r="DV42" t="s">
        <v>714</v>
      </c>
      <c r="DW42" t="s">
        <v>717</v>
      </c>
      <c r="DX42">
        <v>100</v>
      </c>
      <c r="EE42">
        <v>9051222</v>
      </c>
      <c r="EF42">
        <v>2</v>
      </c>
      <c r="EG42" t="s">
        <v>698</v>
      </c>
      <c r="EH42">
        <v>0</v>
      </c>
      <c r="EJ42">
        <v>1</v>
      </c>
      <c r="EK42">
        <v>2</v>
      </c>
      <c r="EL42" t="s">
        <v>718</v>
      </c>
      <c r="EM42" t="s">
        <v>719</v>
      </c>
      <c r="EP42" t="s">
        <v>760</v>
      </c>
      <c r="EQ42">
        <v>0</v>
      </c>
      <c r="ER42">
        <v>661.98</v>
      </c>
      <c r="ES42">
        <v>0</v>
      </c>
      <c r="ET42">
        <v>0</v>
      </c>
      <c r="EU42">
        <v>0</v>
      </c>
      <c r="EV42">
        <v>661.98</v>
      </c>
      <c r="EW42">
        <v>88.5</v>
      </c>
      <c r="EX42">
        <v>0</v>
      </c>
      <c r="EY42">
        <v>0</v>
      </c>
    </row>
    <row r="43" spans="1:155" ht="12.75">
      <c r="A43">
        <v>17</v>
      </c>
      <c r="B43">
        <v>1</v>
      </c>
      <c r="C43" s="39">
        <f>ROW(SmtRes!A33)</f>
        <v>33</v>
      </c>
      <c r="D43" s="39">
        <f>ROW(EtalonRes!A33)</f>
        <v>33</v>
      </c>
      <c r="E43" t="s">
        <v>617</v>
      </c>
      <c r="F43" t="s">
        <v>761</v>
      </c>
      <c r="G43" t="s">
        <v>762</v>
      </c>
      <c r="H43" t="s">
        <v>714</v>
      </c>
      <c r="I43">
        <v>0</v>
      </c>
      <c r="J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AA43">
        <v>0</v>
      </c>
      <c r="AB43">
        <v>901.41</v>
      </c>
      <c r="AC43">
        <v>0</v>
      </c>
      <c r="AD43">
        <v>901.41</v>
      </c>
      <c r="AE43">
        <v>0</v>
      </c>
      <c r="AF43">
        <v>0</v>
      </c>
      <c r="AG43">
        <v>0</v>
      </c>
      <c r="AH43">
        <v>0</v>
      </c>
      <c r="AI43">
        <v>97.21</v>
      </c>
      <c r="AJ43">
        <v>0</v>
      </c>
      <c r="AK43">
        <v>901.41</v>
      </c>
      <c r="AL43">
        <v>0</v>
      </c>
      <c r="AM43">
        <v>901.41</v>
      </c>
      <c r="AN43">
        <v>0</v>
      </c>
      <c r="AO43">
        <v>0</v>
      </c>
      <c r="AP43">
        <v>0</v>
      </c>
      <c r="AQ43">
        <v>0</v>
      </c>
      <c r="AR43">
        <v>97.21</v>
      </c>
      <c r="AS43">
        <v>0</v>
      </c>
      <c r="AT43">
        <v>80</v>
      </c>
      <c r="AU43">
        <v>0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H43">
        <v>0</v>
      </c>
      <c r="BI43">
        <v>1</v>
      </c>
      <c r="BJ43" t="s">
        <v>763</v>
      </c>
      <c r="BM43">
        <v>200</v>
      </c>
      <c r="BN43">
        <v>0</v>
      </c>
      <c r="BO43" t="s">
        <v>761</v>
      </c>
      <c r="BP43">
        <v>1</v>
      </c>
      <c r="BQ43">
        <v>2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80</v>
      </c>
      <c r="CA43">
        <v>45</v>
      </c>
      <c r="CF43">
        <v>0</v>
      </c>
      <c r="CG43">
        <v>0</v>
      </c>
      <c r="CM43">
        <v>0</v>
      </c>
      <c r="CO43">
        <v>0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1007</v>
      </c>
      <c r="DV43" t="s">
        <v>714</v>
      </c>
      <c r="DW43" t="s">
        <v>764</v>
      </c>
      <c r="DX43">
        <v>100</v>
      </c>
      <c r="EE43">
        <v>9051282</v>
      </c>
      <c r="EF43">
        <v>2</v>
      </c>
      <c r="EG43" t="s">
        <v>698</v>
      </c>
      <c r="EH43">
        <v>0</v>
      </c>
      <c r="EJ43">
        <v>1</v>
      </c>
      <c r="EK43">
        <v>200</v>
      </c>
      <c r="EL43" t="s">
        <v>765</v>
      </c>
      <c r="EM43" t="s">
        <v>766</v>
      </c>
      <c r="EP43" t="s">
        <v>767</v>
      </c>
      <c r="EQ43">
        <v>0</v>
      </c>
      <c r="ER43">
        <v>901.41</v>
      </c>
      <c r="ES43">
        <v>0</v>
      </c>
      <c r="ET43">
        <v>901.41</v>
      </c>
      <c r="EU43">
        <v>0</v>
      </c>
      <c r="EV43">
        <v>0</v>
      </c>
      <c r="EW43">
        <v>0</v>
      </c>
      <c r="EX43">
        <v>97.21</v>
      </c>
      <c r="EY43">
        <v>0</v>
      </c>
    </row>
    <row r="44" spans="1:155" ht="12.75">
      <c r="A44">
        <v>17</v>
      </c>
      <c r="B44">
        <v>1</v>
      </c>
      <c r="C44" s="39">
        <f>ROW(SmtRes!A38)</f>
        <v>38</v>
      </c>
      <c r="D44" s="39">
        <f>ROW(EtalonRes!A38)</f>
        <v>38</v>
      </c>
      <c r="E44" t="s">
        <v>618</v>
      </c>
      <c r="F44" t="s">
        <v>768</v>
      </c>
      <c r="G44" t="s">
        <v>769</v>
      </c>
      <c r="H44" t="s">
        <v>695</v>
      </c>
      <c r="I44">
        <v>0.12</v>
      </c>
      <c r="J44">
        <v>0</v>
      </c>
      <c r="O44">
        <v>738</v>
      </c>
      <c r="P44">
        <v>1</v>
      </c>
      <c r="Q44">
        <v>714</v>
      </c>
      <c r="R44">
        <v>100</v>
      </c>
      <c r="S44">
        <v>23</v>
      </c>
      <c r="T44">
        <v>0</v>
      </c>
      <c r="U44">
        <v>3</v>
      </c>
      <c r="V44">
        <v>9</v>
      </c>
      <c r="W44">
        <v>0</v>
      </c>
      <c r="X44">
        <v>117</v>
      </c>
      <c r="Y44">
        <v>62</v>
      </c>
      <c r="AA44">
        <v>0</v>
      </c>
      <c r="AB44">
        <v>6149.99</v>
      </c>
      <c r="AC44">
        <v>4.85</v>
      </c>
      <c r="AD44">
        <v>5953.58</v>
      </c>
      <c r="AE44">
        <v>837.21</v>
      </c>
      <c r="AF44">
        <v>191.56</v>
      </c>
      <c r="AG44">
        <v>0</v>
      </c>
      <c r="AH44">
        <v>24.59</v>
      </c>
      <c r="AI44">
        <v>70.89</v>
      </c>
      <c r="AJ44">
        <v>0</v>
      </c>
      <c r="AK44">
        <v>6149.99</v>
      </c>
      <c r="AL44">
        <v>4.85</v>
      </c>
      <c r="AM44">
        <v>5953.58</v>
      </c>
      <c r="AN44">
        <v>837.21</v>
      </c>
      <c r="AO44">
        <v>191.56</v>
      </c>
      <c r="AP44">
        <v>0</v>
      </c>
      <c r="AQ44">
        <v>24.59</v>
      </c>
      <c r="AR44">
        <v>70.89</v>
      </c>
      <c r="AS44">
        <v>0</v>
      </c>
      <c r="AT44">
        <v>0</v>
      </c>
      <c r="AU44">
        <v>0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H44">
        <v>0</v>
      </c>
      <c r="BI44">
        <v>1</v>
      </c>
      <c r="BJ44" t="s">
        <v>770</v>
      </c>
      <c r="BM44">
        <v>1</v>
      </c>
      <c r="BN44">
        <v>0</v>
      </c>
      <c r="BO44" t="s">
        <v>768</v>
      </c>
      <c r="BP44">
        <v>1</v>
      </c>
      <c r="BQ44">
        <v>2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95</v>
      </c>
      <c r="CA44">
        <v>50</v>
      </c>
      <c r="CF44">
        <v>0</v>
      </c>
      <c r="CG44">
        <v>0</v>
      </c>
      <c r="CM44">
        <v>0</v>
      </c>
      <c r="CO44">
        <v>0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1007</v>
      </c>
      <c r="DV44" t="s">
        <v>695</v>
      </c>
      <c r="DW44" t="s">
        <v>697</v>
      </c>
      <c r="DX44">
        <v>1000</v>
      </c>
      <c r="EE44">
        <v>9051221</v>
      </c>
      <c r="EF44">
        <v>2</v>
      </c>
      <c r="EG44" t="s">
        <v>698</v>
      </c>
      <c r="EH44">
        <v>0</v>
      </c>
      <c r="EJ44">
        <v>1</v>
      </c>
      <c r="EK44">
        <v>1</v>
      </c>
      <c r="EL44" t="s">
        <v>699</v>
      </c>
      <c r="EM44" t="s">
        <v>700</v>
      </c>
      <c r="EP44" t="s">
        <v>771</v>
      </c>
      <c r="EQ44">
        <v>0</v>
      </c>
      <c r="ER44">
        <v>6149.99</v>
      </c>
      <c r="ES44">
        <v>4.85</v>
      </c>
      <c r="ET44">
        <v>5953.58</v>
      </c>
      <c r="EU44">
        <v>837.21</v>
      </c>
      <c r="EV44">
        <v>191.56</v>
      </c>
      <c r="EW44">
        <v>24.59</v>
      </c>
      <c r="EX44">
        <v>70.89</v>
      </c>
      <c r="EY44">
        <v>0</v>
      </c>
    </row>
    <row r="45" spans="1:155" ht="12.75">
      <c r="A45">
        <v>17</v>
      </c>
      <c r="B45">
        <v>1</v>
      </c>
      <c r="E45" t="s">
        <v>619</v>
      </c>
      <c r="F45" t="s">
        <v>772</v>
      </c>
      <c r="G45" t="s">
        <v>773</v>
      </c>
      <c r="H45" t="s">
        <v>774</v>
      </c>
      <c r="I45">
        <v>235.2</v>
      </c>
      <c r="J45">
        <v>0</v>
      </c>
      <c r="O45">
        <v>1101</v>
      </c>
      <c r="P45">
        <v>0</v>
      </c>
      <c r="Q45">
        <v>1101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AA45">
        <v>0</v>
      </c>
      <c r="AB45">
        <v>4.68</v>
      </c>
      <c r="AC45">
        <v>0</v>
      </c>
      <c r="AD45">
        <v>4.68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4.68</v>
      </c>
      <c r="AL45">
        <v>0</v>
      </c>
      <c r="AM45">
        <v>4.68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H45">
        <v>0</v>
      </c>
      <c r="BI45">
        <v>1</v>
      </c>
      <c r="BJ45" t="s">
        <v>775</v>
      </c>
      <c r="BM45">
        <v>1203</v>
      </c>
      <c r="BN45">
        <v>0</v>
      </c>
      <c r="BO45" t="s">
        <v>772</v>
      </c>
      <c r="BP45">
        <v>1</v>
      </c>
      <c r="BQ45">
        <v>10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0</v>
      </c>
      <c r="CA45">
        <v>0</v>
      </c>
      <c r="CF45">
        <v>0</v>
      </c>
      <c r="CG45">
        <v>0</v>
      </c>
      <c r="CM45">
        <v>0</v>
      </c>
      <c r="CO45">
        <v>0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1009</v>
      </c>
      <c r="DV45" t="s">
        <v>774</v>
      </c>
      <c r="DW45" t="s">
        <v>774</v>
      </c>
      <c r="DX45">
        <v>1000</v>
      </c>
      <c r="EE45">
        <v>9051315</v>
      </c>
      <c r="EF45">
        <v>10</v>
      </c>
      <c r="EG45" t="s">
        <v>776</v>
      </c>
      <c r="EH45">
        <v>0</v>
      </c>
      <c r="EJ45">
        <v>1</v>
      </c>
      <c r="EK45">
        <v>1203</v>
      </c>
      <c r="EL45" t="s">
        <v>777</v>
      </c>
      <c r="EM45" t="s">
        <v>778</v>
      </c>
      <c r="EQ45">
        <v>0</v>
      </c>
      <c r="ER45">
        <v>4.68</v>
      </c>
      <c r="ES45">
        <v>0</v>
      </c>
      <c r="ET45">
        <v>4.68</v>
      </c>
      <c r="EU45">
        <v>0</v>
      </c>
      <c r="EV45">
        <v>0</v>
      </c>
      <c r="EW45">
        <v>0</v>
      </c>
      <c r="EX45">
        <v>0</v>
      </c>
      <c r="EY45">
        <v>0</v>
      </c>
    </row>
    <row r="46" spans="1:155" ht="12.75">
      <c r="A46">
        <v>17</v>
      </c>
      <c r="B46">
        <v>1</v>
      </c>
      <c r="C46" s="39">
        <f>ROW(SmtRes!A43)</f>
        <v>43</v>
      </c>
      <c r="D46" s="39">
        <f>ROW(EtalonRes!A43)</f>
        <v>43</v>
      </c>
      <c r="E46" t="s">
        <v>620</v>
      </c>
      <c r="F46" t="s">
        <v>779</v>
      </c>
      <c r="G46" t="s">
        <v>780</v>
      </c>
      <c r="H46" t="s">
        <v>695</v>
      </c>
      <c r="I46">
        <v>0</v>
      </c>
      <c r="J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AA46">
        <v>0</v>
      </c>
      <c r="AB46">
        <v>383.84</v>
      </c>
      <c r="AC46">
        <v>3.24</v>
      </c>
      <c r="AD46">
        <v>357.31</v>
      </c>
      <c r="AE46">
        <v>39.33</v>
      </c>
      <c r="AF46">
        <v>23.29</v>
      </c>
      <c r="AG46">
        <v>0</v>
      </c>
      <c r="AH46">
        <v>2.99</v>
      </c>
      <c r="AI46">
        <v>3.33</v>
      </c>
      <c r="AJ46">
        <v>0</v>
      </c>
      <c r="AK46">
        <v>383.84</v>
      </c>
      <c r="AL46">
        <v>3.24</v>
      </c>
      <c r="AM46">
        <v>357.31</v>
      </c>
      <c r="AN46">
        <v>39.33</v>
      </c>
      <c r="AO46">
        <v>23.29</v>
      </c>
      <c r="AP46">
        <v>0</v>
      </c>
      <c r="AQ46">
        <v>2.99</v>
      </c>
      <c r="AR46">
        <v>3.33</v>
      </c>
      <c r="AS46">
        <v>0</v>
      </c>
      <c r="AT46">
        <v>0</v>
      </c>
      <c r="AU46">
        <v>0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H46">
        <v>0</v>
      </c>
      <c r="BI46">
        <v>1</v>
      </c>
      <c r="BJ46" t="s">
        <v>781</v>
      </c>
      <c r="BM46">
        <v>1</v>
      </c>
      <c r="BN46">
        <v>0</v>
      </c>
      <c r="BO46" t="s">
        <v>779</v>
      </c>
      <c r="BP46">
        <v>1</v>
      </c>
      <c r="BQ46">
        <v>2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95</v>
      </c>
      <c r="CA46">
        <v>50</v>
      </c>
      <c r="CF46">
        <v>0</v>
      </c>
      <c r="CG46">
        <v>0</v>
      </c>
      <c r="CM46">
        <v>0</v>
      </c>
      <c r="CO46">
        <v>0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1007</v>
      </c>
      <c r="DV46" t="s">
        <v>695</v>
      </c>
      <c r="DW46" t="s">
        <v>697</v>
      </c>
      <c r="DX46">
        <v>1000</v>
      </c>
      <c r="EE46">
        <v>9051221</v>
      </c>
      <c r="EF46">
        <v>2</v>
      </c>
      <c r="EG46" t="s">
        <v>698</v>
      </c>
      <c r="EH46">
        <v>0</v>
      </c>
      <c r="EJ46">
        <v>1</v>
      </c>
      <c r="EK46">
        <v>1</v>
      </c>
      <c r="EL46" t="s">
        <v>699</v>
      </c>
      <c r="EM46" t="s">
        <v>700</v>
      </c>
      <c r="EP46" t="s">
        <v>782</v>
      </c>
      <c r="EQ46">
        <v>0</v>
      </c>
      <c r="ER46">
        <v>383.84</v>
      </c>
      <c r="ES46">
        <v>3.24</v>
      </c>
      <c r="ET46">
        <v>357.31</v>
      </c>
      <c r="EU46">
        <v>39.33</v>
      </c>
      <c r="EV46">
        <v>23.29</v>
      </c>
      <c r="EW46">
        <v>2.99</v>
      </c>
      <c r="EX46">
        <v>3.33</v>
      </c>
      <c r="EY46">
        <v>0</v>
      </c>
    </row>
    <row r="47" spans="1:155" ht="12.75">
      <c r="A47">
        <v>17</v>
      </c>
      <c r="B47">
        <v>1</v>
      </c>
      <c r="C47" s="39">
        <f>ROW(SmtRes!A49)</f>
        <v>49</v>
      </c>
      <c r="D47" s="39">
        <f>ROW(EtalonRes!A49)</f>
        <v>49</v>
      </c>
      <c r="E47" t="s">
        <v>623</v>
      </c>
      <c r="F47" t="s">
        <v>783</v>
      </c>
      <c r="G47" t="s">
        <v>784</v>
      </c>
      <c r="H47" t="s">
        <v>785</v>
      </c>
      <c r="I47">
        <v>1.335</v>
      </c>
      <c r="J47">
        <v>0</v>
      </c>
      <c r="O47">
        <v>32335</v>
      </c>
      <c r="P47">
        <v>31961</v>
      </c>
      <c r="Q47">
        <v>314</v>
      </c>
      <c r="R47">
        <v>0</v>
      </c>
      <c r="S47">
        <v>60</v>
      </c>
      <c r="T47">
        <v>0</v>
      </c>
      <c r="U47">
        <v>6</v>
      </c>
      <c r="V47">
        <v>2</v>
      </c>
      <c r="W47">
        <v>0</v>
      </c>
      <c r="X47">
        <v>78</v>
      </c>
      <c r="Y47">
        <v>53</v>
      </c>
      <c r="AA47">
        <v>0</v>
      </c>
      <c r="AB47">
        <v>24221.24</v>
      </c>
      <c r="AC47">
        <v>23940.73</v>
      </c>
      <c r="AD47">
        <v>235.24</v>
      </c>
      <c r="AE47">
        <v>0</v>
      </c>
      <c r="AF47">
        <v>45.27</v>
      </c>
      <c r="AG47">
        <v>0</v>
      </c>
      <c r="AH47">
        <v>4.5</v>
      </c>
      <c r="AI47">
        <v>1.22</v>
      </c>
      <c r="AJ47">
        <v>0</v>
      </c>
      <c r="AK47">
        <v>25440.45</v>
      </c>
      <c r="AL47">
        <v>25200.77</v>
      </c>
      <c r="AM47">
        <v>194.41</v>
      </c>
      <c r="AN47">
        <v>0</v>
      </c>
      <c r="AO47">
        <v>45.27</v>
      </c>
      <c r="AP47">
        <v>0</v>
      </c>
      <c r="AQ47">
        <v>4.5</v>
      </c>
      <c r="AR47">
        <v>0.83</v>
      </c>
      <c r="AS47">
        <v>0</v>
      </c>
      <c r="AT47">
        <v>130</v>
      </c>
      <c r="AU47">
        <v>0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H47">
        <v>0</v>
      </c>
      <c r="BI47">
        <v>1</v>
      </c>
      <c r="BJ47" t="s">
        <v>786</v>
      </c>
      <c r="BM47">
        <v>27</v>
      </c>
      <c r="BN47">
        <v>0</v>
      </c>
      <c r="BO47" t="s">
        <v>783</v>
      </c>
      <c r="BP47">
        <v>1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130</v>
      </c>
      <c r="CA47">
        <v>89</v>
      </c>
      <c r="CF47">
        <v>0</v>
      </c>
      <c r="CG47">
        <v>0</v>
      </c>
      <c r="CM47">
        <v>0</v>
      </c>
      <c r="CO47">
        <v>0</v>
      </c>
      <c r="DD47" t="s">
        <v>787</v>
      </c>
      <c r="DE47" t="s">
        <v>788</v>
      </c>
      <c r="DF47" t="s">
        <v>788</v>
      </c>
      <c r="DG47" t="s">
        <v>789</v>
      </c>
      <c r="DI47" t="s">
        <v>789</v>
      </c>
      <c r="DJ47" t="s">
        <v>788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1013</v>
      </c>
      <c r="DV47" t="s">
        <v>785</v>
      </c>
      <c r="DW47" t="s">
        <v>785</v>
      </c>
      <c r="DX47">
        <v>1</v>
      </c>
      <c r="EE47">
        <v>9051246</v>
      </c>
      <c r="EF47">
        <v>2</v>
      </c>
      <c r="EG47" t="s">
        <v>698</v>
      </c>
      <c r="EH47">
        <v>0</v>
      </c>
      <c r="EJ47">
        <v>1</v>
      </c>
      <c r="EK47">
        <v>27</v>
      </c>
      <c r="EL47" t="s">
        <v>790</v>
      </c>
      <c r="EM47" t="s">
        <v>619</v>
      </c>
      <c r="EP47" t="s">
        <v>791</v>
      </c>
      <c r="EQ47">
        <v>0</v>
      </c>
      <c r="ER47">
        <v>25440.45</v>
      </c>
      <c r="ES47">
        <v>25200.77</v>
      </c>
      <c r="ET47">
        <v>194.41</v>
      </c>
      <c r="EU47">
        <v>0</v>
      </c>
      <c r="EV47">
        <v>45.27</v>
      </c>
      <c r="EW47">
        <v>4.5</v>
      </c>
      <c r="EX47">
        <v>0.83</v>
      </c>
      <c r="EY47">
        <v>0</v>
      </c>
    </row>
    <row r="48" spans="1:155" ht="12.75">
      <c r="A48">
        <v>17</v>
      </c>
      <c r="B48">
        <v>1</v>
      </c>
      <c r="E48" t="s">
        <v>624</v>
      </c>
      <c r="F48" t="s">
        <v>792</v>
      </c>
      <c r="G48" t="s">
        <v>793</v>
      </c>
      <c r="H48" t="s">
        <v>794</v>
      </c>
      <c r="I48">
        <v>-53.4</v>
      </c>
      <c r="J48">
        <v>0</v>
      </c>
      <c r="O48">
        <v>-31960</v>
      </c>
      <c r="P48">
        <v>-31960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>
        <v>0</v>
      </c>
      <c r="AB48">
        <v>598.5</v>
      </c>
      <c r="AC48">
        <v>598.5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630</v>
      </c>
      <c r="AL48">
        <v>630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H48">
        <v>3</v>
      </c>
      <c r="BI48">
        <v>1</v>
      </c>
      <c r="BJ48" t="s">
        <v>795</v>
      </c>
      <c r="BM48">
        <v>1100</v>
      </c>
      <c r="BN48">
        <v>0</v>
      </c>
      <c r="BO48" t="s">
        <v>792</v>
      </c>
      <c r="BP48">
        <v>1</v>
      </c>
      <c r="BQ48">
        <v>8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0</v>
      </c>
      <c r="CA48">
        <v>0</v>
      </c>
      <c r="CF48">
        <v>0</v>
      </c>
      <c r="CG48">
        <v>0</v>
      </c>
      <c r="CM48">
        <v>0</v>
      </c>
      <c r="CO48">
        <v>0</v>
      </c>
      <c r="DD48" t="s">
        <v>787</v>
      </c>
      <c r="DN48">
        <v>0</v>
      </c>
      <c r="DO48">
        <v>0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1003</v>
      </c>
      <c r="DV48" t="s">
        <v>794</v>
      </c>
      <c r="DW48" t="s">
        <v>794</v>
      </c>
      <c r="DX48">
        <v>10</v>
      </c>
      <c r="EE48">
        <v>9051311</v>
      </c>
      <c r="EF48">
        <v>8</v>
      </c>
      <c r="EG48" t="s">
        <v>745</v>
      </c>
      <c r="EH48">
        <v>0</v>
      </c>
      <c r="EJ48">
        <v>1</v>
      </c>
      <c r="EK48">
        <v>1100</v>
      </c>
      <c r="EL48" t="s">
        <v>746</v>
      </c>
      <c r="EM48" t="s">
        <v>747</v>
      </c>
      <c r="EQ48">
        <v>0</v>
      </c>
      <c r="ER48">
        <v>630</v>
      </c>
      <c r="ES48">
        <v>630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</row>
    <row r="49" spans="1:155" ht="12.75">
      <c r="A49">
        <v>17</v>
      </c>
      <c r="B49">
        <v>1</v>
      </c>
      <c r="E49" t="s">
        <v>625</v>
      </c>
      <c r="F49" t="s">
        <v>796</v>
      </c>
      <c r="G49" t="s">
        <v>797</v>
      </c>
      <c r="H49" t="s">
        <v>794</v>
      </c>
      <c r="I49">
        <v>54.47</v>
      </c>
      <c r="J49">
        <v>0</v>
      </c>
      <c r="O49">
        <v>47606</v>
      </c>
      <c r="P49">
        <v>47606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AA49">
        <v>0</v>
      </c>
      <c r="AB49">
        <v>873.98</v>
      </c>
      <c r="AC49">
        <v>873.98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919.98</v>
      </c>
      <c r="AL49">
        <v>919.98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H49">
        <v>3</v>
      </c>
      <c r="BI49">
        <v>1</v>
      </c>
      <c r="BJ49" t="s">
        <v>798</v>
      </c>
      <c r="BM49">
        <v>1100</v>
      </c>
      <c r="BN49">
        <v>0</v>
      </c>
      <c r="BO49" t="s">
        <v>796</v>
      </c>
      <c r="BP49">
        <v>1</v>
      </c>
      <c r="BQ49">
        <v>8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0</v>
      </c>
      <c r="CA49">
        <v>0</v>
      </c>
      <c r="CF49">
        <v>0</v>
      </c>
      <c r="CG49">
        <v>0</v>
      </c>
      <c r="CM49">
        <v>0</v>
      </c>
      <c r="CO49">
        <v>0</v>
      </c>
      <c r="DD49" t="s">
        <v>787</v>
      </c>
      <c r="DN49">
        <v>0</v>
      </c>
      <c r="DO49">
        <v>0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1003</v>
      </c>
      <c r="DV49" t="s">
        <v>794</v>
      </c>
      <c r="DW49" t="s">
        <v>794</v>
      </c>
      <c r="DX49">
        <v>10</v>
      </c>
      <c r="EE49">
        <v>9051311</v>
      </c>
      <c r="EF49">
        <v>8</v>
      </c>
      <c r="EG49" t="s">
        <v>745</v>
      </c>
      <c r="EH49">
        <v>0</v>
      </c>
      <c r="EJ49">
        <v>1</v>
      </c>
      <c r="EK49">
        <v>1100</v>
      </c>
      <c r="EL49" t="s">
        <v>746</v>
      </c>
      <c r="EM49" t="s">
        <v>747</v>
      </c>
      <c r="EQ49">
        <v>0</v>
      </c>
      <c r="ER49">
        <v>919.98</v>
      </c>
      <c r="ES49">
        <v>919.98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</row>
    <row r="50" spans="1:155" ht="12.75">
      <c r="A50">
        <v>17</v>
      </c>
      <c r="B50">
        <v>1</v>
      </c>
      <c r="C50" s="39">
        <f>ROW(SmtRes!A55)</f>
        <v>55</v>
      </c>
      <c r="D50" s="39">
        <f>ROW(EtalonRes!A55)</f>
        <v>55</v>
      </c>
      <c r="E50" t="s">
        <v>626</v>
      </c>
      <c r="F50" t="s">
        <v>799</v>
      </c>
      <c r="G50" t="s">
        <v>800</v>
      </c>
      <c r="H50" t="s">
        <v>785</v>
      </c>
      <c r="I50">
        <v>2.54</v>
      </c>
      <c r="J50">
        <v>0</v>
      </c>
      <c r="O50">
        <v>25263</v>
      </c>
      <c r="P50">
        <v>24681</v>
      </c>
      <c r="Q50">
        <v>482</v>
      </c>
      <c r="R50">
        <v>0</v>
      </c>
      <c r="S50">
        <v>100</v>
      </c>
      <c r="T50">
        <v>0</v>
      </c>
      <c r="U50">
        <v>10</v>
      </c>
      <c r="V50">
        <v>2</v>
      </c>
      <c r="W50">
        <v>0</v>
      </c>
      <c r="X50">
        <v>130</v>
      </c>
      <c r="Y50">
        <v>89</v>
      </c>
      <c r="AA50">
        <v>0</v>
      </c>
      <c r="AB50">
        <v>9946.14</v>
      </c>
      <c r="AC50">
        <v>9717.02</v>
      </c>
      <c r="AD50">
        <v>189.89</v>
      </c>
      <c r="AE50">
        <v>0</v>
      </c>
      <c r="AF50">
        <v>39.23</v>
      </c>
      <c r="AG50">
        <v>0</v>
      </c>
      <c r="AH50">
        <v>3.9</v>
      </c>
      <c r="AI50">
        <v>0.67</v>
      </c>
      <c r="AJ50">
        <v>0</v>
      </c>
      <c r="AK50">
        <v>10424.6</v>
      </c>
      <c r="AL50">
        <v>10228.44</v>
      </c>
      <c r="AM50">
        <v>156.93</v>
      </c>
      <c r="AN50">
        <v>0</v>
      </c>
      <c r="AO50">
        <v>39.23</v>
      </c>
      <c r="AP50">
        <v>0</v>
      </c>
      <c r="AQ50">
        <v>3.9</v>
      </c>
      <c r="AR50">
        <v>0.67</v>
      </c>
      <c r="AS50">
        <v>0</v>
      </c>
      <c r="AT50">
        <v>130</v>
      </c>
      <c r="AU50">
        <v>0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H50">
        <v>0</v>
      </c>
      <c r="BI50">
        <v>1</v>
      </c>
      <c r="BJ50" t="s">
        <v>801</v>
      </c>
      <c r="BM50">
        <v>27</v>
      </c>
      <c r="BN50">
        <v>0</v>
      </c>
      <c r="BO50" t="s">
        <v>799</v>
      </c>
      <c r="BP50">
        <v>1</v>
      </c>
      <c r="BQ50">
        <v>2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130</v>
      </c>
      <c r="CA50">
        <v>89</v>
      </c>
      <c r="CF50">
        <v>0</v>
      </c>
      <c r="CG50">
        <v>0</v>
      </c>
      <c r="CM50">
        <v>0</v>
      </c>
      <c r="CO50">
        <v>0</v>
      </c>
      <c r="DD50" t="s">
        <v>787</v>
      </c>
      <c r="DE50" t="s">
        <v>788</v>
      </c>
      <c r="DF50" t="s">
        <v>802</v>
      </c>
      <c r="DG50" t="s">
        <v>789</v>
      </c>
      <c r="DI50" t="s">
        <v>789</v>
      </c>
      <c r="DJ50" t="s">
        <v>802</v>
      </c>
      <c r="DN50">
        <v>0</v>
      </c>
      <c r="DO50">
        <v>0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1013</v>
      </c>
      <c r="DV50" t="s">
        <v>785</v>
      </c>
      <c r="DW50" t="s">
        <v>785</v>
      </c>
      <c r="DX50">
        <v>1</v>
      </c>
      <c r="EE50">
        <v>9051246</v>
      </c>
      <c r="EF50">
        <v>2</v>
      </c>
      <c r="EG50" t="s">
        <v>698</v>
      </c>
      <c r="EH50">
        <v>0</v>
      </c>
      <c r="EJ50">
        <v>1</v>
      </c>
      <c r="EK50">
        <v>27</v>
      </c>
      <c r="EL50" t="s">
        <v>790</v>
      </c>
      <c r="EM50" t="s">
        <v>619</v>
      </c>
      <c r="EP50" t="s">
        <v>791</v>
      </c>
      <c r="EQ50">
        <v>0</v>
      </c>
      <c r="ER50">
        <v>10424.6</v>
      </c>
      <c r="ES50">
        <v>10228.44</v>
      </c>
      <c r="ET50">
        <v>156.93</v>
      </c>
      <c r="EU50">
        <v>0</v>
      </c>
      <c r="EV50">
        <v>39.23</v>
      </c>
      <c r="EW50">
        <v>3.9</v>
      </c>
      <c r="EX50">
        <v>0.67</v>
      </c>
      <c r="EY50">
        <v>0</v>
      </c>
    </row>
    <row r="51" spans="1:155" ht="12.75">
      <c r="A51">
        <v>17</v>
      </c>
      <c r="B51">
        <v>1</v>
      </c>
      <c r="E51" t="s">
        <v>627</v>
      </c>
      <c r="F51" t="s">
        <v>803</v>
      </c>
      <c r="G51" t="s">
        <v>804</v>
      </c>
      <c r="H51" t="s">
        <v>794</v>
      </c>
      <c r="I51">
        <v>-101.6</v>
      </c>
      <c r="J51">
        <v>0</v>
      </c>
      <c r="O51">
        <v>-24681</v>
      </c>
      <c r="P51">
        <v>-24681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AA51">
        <v>0</v>
      </c>
      <c r="AB51">
        <v>242.92</v>
      </c>
      <c r="AC51">
        <v>242.92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255.7</v>
      </c>
      <c r="AL51">
        <v>255.7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H51">
        <v>3</v>
      </c>
      <c r="BI51">
        <v>1</v>
      </c>
      <c r="BJ51" t="s">
        <v>805</v>
      </c>
      <c r="BM51">
        <v>1100</v>
      </c>
      <c r="BN51">
        <v>0</v>
      </c>
      <c r="BO51" t="s">
        <v>803</v>
      </c>
      <c r="BP51">
        <v>1</v>
      </c>
      <c r="BQ51">
        <v>8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0</v>
      </c>
      <c r="CA51">
        <v>0</v>
      </c>
      <c r="CF51">
        <v>0</v>
      </c>
      <c r="CG51">
        <v>0</v>
      </c>
      <c r="CM51">
        <v>0</v>
      </c>
      <c r="CO51">
        <v>0</v>
      </c>
      <c r="DD51" t="s">
        <v>787</v>
      </c>
      <c r="DN51">
        <v>0</v>
      </c>
      <c r="DO51">
        <v>0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1003</v>
      </c>
      <c r="DV51" t="s">
        <v>794</v>
      </c>
      <c r="DW51" t="s">
        <v>794</v>
      </c>
      <c r="DX51">
        <v>10</v>
      </c>
      <c r="EE51">
        <v>9051311</v>
      </c>
      <c r="EF51">
        <v>8</v>
      </c>
      <c r="EG51" t="s">
        <v>745</v>
      </c>
      <c r="EH51">
        <v>0</v>
      </c>
      <c r="EJ51">
        <v>1</v>
      </c>
      <c r="EK51">
        <v>1100</v>
      </c>
      <c r="EL51" t="s">
        <v>746</v>
      </c>
      <c r="EM51" t="s">
        <v>747</v>
      </c>
      <c r="EQ51">
        <v>0</v>
      </c>
      <c r="ER51">
        <v>255.7</v>
      </c>
      <c r="ES51">
        <v>255.7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</row>
    <row r="52" spans="1:155" ht="12.75">
      <c r="A52">
        <v>17</v>
      </c>
      <c r="B52">
        <v>1</v>
      </c>
      <c r="E52" t="s">
        <v>628</v>
      </c>
      <c r="F52" t="s">
        <v>806</v>
      </c>
      <c r="G52" t="s">
        <v>807</v>
      </c>
      <c r="H52" t="s">
        <v>794</v>
      </c>
      <c r="I52">
        <v>103.63</v>
      </c>
      <c r="J52">
        <v>0</v>
      </c>
      <c r="O52">
        <v>31179</v>
      </c>
      <c r="P52">
        <v>31179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AA52">
        <v>0</v>
      </c>
      <c r="AB52">
        <v>300.87</v>
      </c>
      <c r="AC52">
        <v>300.87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316.71</v>
      </c>
      <c r="AL52">
        <v>316.71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H52">
        <v>3</v>
      </c>
      <c r="BI52">
        <v>1</v>
      </c>
      <c r="BJ52" t="s">
        <v>808</v>
      </c>
      <c r="BM52">
        <v>1100</v>
      </c>
      <c r="BN52">
        <v>0</v>
      </c>
      <c r="BO52" t="s">
        <v>806</v>
      </c>
      <c r="BP52">
        <v>1</v>
      </c>
      <c r="BQ52">
        <v>8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0</v>
      </c>
      <c r="CA52">
        <v>0</v>
      </c>
      <c r="CF52">
        <v>0</v>
      </c>
      <c r="CG52">
        <v>0</v>
      </c>
      <c r="CM52">
        <v>0</v>
      </c>
      <c r="CO52">
        <v>0</v>
      </c>
      <c r="DD52" t="s">
        <v>787</v>
      </c>
      <c r="DN52">
        <v>0</v>
      </c>
      <c r="DO52">
        <v>0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1003</v>
      </c>
      <c r="DV52" t="s">
        <v>794</v>
      </c>
      <c r="DW52" t="s">
        <v>794</v>
      </c>
      <c r="DX52">
        <v>10</v>
      </c>
      <c r="EE52">
        <v>9051311</v>
      </c>
      <c r="EF52">
        <v>8</v>
      </c>
      <c r="EG52" t="s">
        <v>745</v>
      </c>
      <c r="EH52">
        <v>0</v>
      </c>
      <c r="EJ52">
        <v>1</v>
      </c>
      <c r="EK52">
        <v>1100</v>
      </c>
      <c r="EL52" t="s">
        <v>746</v>
      </c>
      <c r="EM52" t="s">
        <v>747</v>
      </c>
      <c r="EQ52">
        <v>0</v>
      </c>
      <c r="ER52">
        <v>316.71</v>
      </c>
      <c r="ES52">
        <v>316.71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</row>
    <row r="53" spans="1:155" ht="12.75">
      <c r="A53">
        <v>17</v>
      </c>
      <c r="B53">
        <v>1</v>
      </c>
      <c r="C53" s="39">
        <f>ROW(SmtRes!A72)</f>
        <v>72</v>
      </c>
      <c r="D53" s="39">
        <f>ROW(EtalonRes!A72)</f>
        <v>72</v>
      </c>
      <c r="E53" t="s">
        <v>629</v>
      </c>
      <c r="F53" t="s">
        <v>809</v>
      </c>
      <c r="G53" t="s">
        <v>810</v>
      </c>
      <c r="H53" t="s">
        <v>811</v>
      </c>
      <c r="I53">
        <v>0.03</v>
      </c>
      <c r="J53">
        <v>0</v>
      </c>
      <c r="O53">
        <v>324</v>
      </c>
      <c r="P53">
        <v>222</v>
      </c>
      <c r="Q53">
        <v>94</v>
      </c>
      <c r="R53">
        <v>8</v>
      </c>
      <c r="S53">
        <v>8</v>
      </c>
      <c r="T53">
        <v>0</v>
      </c>
      <c r="U53">
        <v>1</v>
      </c>
      <c r="V53">
        <v>1</v>
      </c>
      <c r="W53">
        <v>0</v>
      </c>
      <c r="X53">
        <v>21</v>
      </c>
      <c r="Y53">
        <v>14</v>
      </c>
      <c r="AA53">
        <v>0</v>
      </c>
      <c r="AB53">
        <v>10790</v>
      </c>
      <c r="AC53">
        <v>7394.97</v>
      </c>
      <c r="AD53">
        <v>3129.1</v>
      </c>
      <c r="AE53">
        <v>274.54</v>
      </c>
      <c r="AF53">
        <v>265.93</v>
      </c>
      <c r="AG53">
        <v>0</v>
      </c>
      <c r="AH53">
        <v>29.32</v>
      </c>
      <c r="AI53">
        <v>23.53</v>
      </c>
      <c r="AJ53">
        <v>0</v>
      </c>
      <c r="AK53">
        <v>10636.135</v>
      </c>
      <c r="AL53">
        <v>7784.175</v>
      </c>
      <c r="AM53">
        <v>2586.03</v>
      </c>
      <c r="AN53">
        <v>226.89</v>
      </c>
      <c r="AO53">
        <v>265.93</v>
      </c>
      <c r="AP53">
        <v>0</v>
      </c>
      <c r="AQ53">
        <v>29.32</v>
      </c>
      <c r="AR53">
        <v>16.07</v>
      </c>
      <c r="AS53">
        <v>0</v>
      </c>
      <c r="AT53">
        <v>130</v>
      </c>
      <c r="AU53">
        <v>0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H53">
        <v>0</v>
      </c>
      <c r="BI53">
        <v>1</v>
      </c>
      <c r="BJ53" t="s">
        <v>812</v>
      </c>
      <c r="BM53">
        <v>27</v>
      </c>
      <c r="BN53">
        <v>0</v>
      </c>
      <c r="BO53" t="s">
        <v>809</v>
      </c>
      <c r="BP53">
        <v>1</v>
      </c>
      <c r="BQ53">
        <v>2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130</v>
      </c>
      <c r="CA53">
        <v>89</v>
      </c>
      <c r="CF53">
        <v>0</v>
      </c>
      <c r="CG53">
        <v>0</v>
      </c>
      <c r="CM53">
        <v>0</v>
      </c>
      <c r="CO53">
        <v>0</v>
      </c>
      <c r="DD53" t="s">
        <v>787</v>
      </c>
      <c r="DE53" t="s">
        <v>788</v>
      </c>
      <c r="DF53" t="s">
        <v>788</v>
      </c>
      <c r="DG53" t="s">
        <v>789</v>
      </c>
      <c r="DI53" t="s">
        <v>789</v>
      </c>
      <c r="DJ53" t="s">
        <v>788</v>
      </c>
      <c r="DN53">
        <v>0</v>
      </c>
      <c r="DO53">
        <v>0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1013</v>
      </c>
      <c r="DV53" t="s">
        <v>811</v>
      </c>
      <c r="DW53" t="s">
        <v>811</v>
      </c>
      <c r="DX53">
        <v>1</v>
      </c>
      <c r="EE53">
        <v>9051246</v>
      </c>
      <c r="EF53">
        <v>2</v>
      </c>
      <c r="EG53" t="s">
        <v>698</v>
      </c>
      <c r="EH53">
        <v>0</v>
      </c>
      <c r="EJ53">
        <v>1</v>
      </c>
      <c r="EK53">
        <v>27</v>
      </c>
      <c r="EL53" t="s">
        <v>790</v>
      </c>
      <c r="EM53" t="s">
        <v>619</v>
      </c>
      <c r="EP53" t="s">
        <v>813</v>
      </c>
      <c r="EQ53">
        <v>0</v>
      </c>
      <c r="ER53">
        <v>10638.25</v>
      </c>
      <c r="ES53">
        <v>7784.175</v>
      </c>
      <c r="ET53">
        <v>2586.03</v>
      </c>
      <c r="EU53">
        <v>226.89</v>
      </c>
      <c r="EV53">
        <v>265.93</v>
      </c>
      <c r="EW53">
        <v>29.32</v>
      </c>
      <c r="EX53">
        <v>16.07</v>
      </c>
      <c r="EY53">
        <v>0</v>
      </c>
    </row>
    <row r="54" spans="1:154" ht="12.75">
      <c r="A54">
        <v>18</v>
      </c>
      <c r="B54">
        <v>1</v>
      </c>
      <c r="C54">
        <v>68</v>
      </c>
      <c r="E54" t="s">
        <v>814</v>
      </c>
      <c r="F54" t="s">
        <v>815</v>
      </c>
      <c r="G54" t="s">
        <v>816</v>
      </c>
      <c r="H54" t="s">
        <v>817</v>
      </c>
      <c r="I54">
        <v>-3.03</v>
      </c>
      <c r="J54">
        <v>0</v>
      </c>
      <c r="O54">
        <v>-164</v>
      </c>
      <c r="P54">
        <v>-164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AA54">
        <v>0</v>
      </c>
      <c r="AB54">
        <v>54.22</v>
      </c>
      <c r="AC54">
        <v>54.22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54.22</v>
      </c>
      <c r="AL54">
        <v>54.22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H54">
        <v>3</v>
      </c>
      <c r="BI54">
        <v>1</v>
      </c>
      <c r="BJ54" t="s">
        <v>818</v>
      </c>
      <c r="BM54">
        <v>1100</v>
      </c>
      <c r="BN54">
        <v>0</v>
      </c>
      <c r="BO54" t="s">
        <v>815</v>
      </c>
      <c r="BP54">
        <v>1</v>
      </c>
      <c r="BQ54">
        <v>8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0</v>
      </c>
      <c r="CA54">
        <v>0</v>
      </c>
      <c r="CF54">
        <v>0</v>
      </c>
      <c r="CG54">
        <v>0</v>
      </c>
      <c r="CM54">
        <v>0</v>
      </c>
      <c r="CO54">
        <v>0</v>
      </c>
      <c r="DN54">
        <v>0</v>
      </c>
      <c r="DO54">
        <v>0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1003</v>
      </c>
      <c r="DV54" t="s">
        <v>817</v>
      </c>
      <c r="DW54" t="s">
        <v>817</v>
      </c>
      <c r="DX54">
        <v>1</v>
      </c>
      <c r="EE54">
        <v>9051311</v>
      </c>
      <c r="EF54">
        <v>8</v>
      </c>
      <c r="EG54" t="s">
        <v>745</v>
      </c>
      <c r="EH54">
        <v>0</v>
      </c>
      <c r="EJ54">
        <v>1</v>
      </c>
      <c r="EK54">
        <v>1100</v>
      </c>
      <c r="EL54" t="s">
        <v>746</v>
      </c>
      <c r="EM54" t="s">
        <v>747</v>
      </c>
      <c r="EQ54">
        <v>0</v>
      </c>
      <c r="ER54">
        <v>0</v>
      </c>
      <c r="ES54">
        <v>54.22</v>
      </c>
      <c r="ET54">
        <v>0</v>
      </c>
      <c r="EU54">
        <v>0</v>
      </c>
      <c r="EV54">
        <v>0</v>
      </c>
      <c r="EW54">
        <v>0</v>
      </c>
      <c r="EX54">
        <v>0</v>
      </c>
    </row>
    <row r="55" spans="1:155" ht="12.75">
      <c r="A55">
        <v>17</v>
      </c>
      <c r="B55">
        <v>1</v>
      </c>
      <c r="C55" s="39">
        <f>ROW(SmtRes!A81)</f>
        <v>81</v>
      </c>
      <c r="D55" s="39">
        <f>ROW(EtalonRes!A81)</f>
        <v>81</v>
      </c>
      <c r="E55" t="s">
        <v>630</v>
      </c>
      <c r="F55" t="s">
        <v>819</v>
      </c>
      <c r="G55" t="s">
        <v>820</v>
      </c>
      <c r="H55" t="s">
        <v>821</v>
      </c>
      <c r="I55">
        <v>0.03</v>
      </c>
      <c r="J55">
        <v>0</v>
      </c>
      <c r="O55">
        <v>342</v>
      </c>
      <c r="P55">
        <v>294</v>
      </c>
      <c r="Q55">
        <v>40</v>
      </c>
      <c r="R55">
        <v>4</v>
      </c>
      <c r="S55">
        <v>8</v>
      </c>
      <c r="T55">
        <v>0</v>
      </c>
      <c r="U55">
        <v>1</v>
      </c>
      <c r="V55">
        <v>0</v>
      </c>
      <c r="W55">
        <v>0</v>
      </c>
      <c r="X55">
        <v>16</v>
      </c>
      <c r="Y55">
        <v>11</v>
      </c>
      <c r="AA55">
        <v>0</v>
      </c>
      <c r="AB55">
        <v>11415.57</v>
      </c>
      <c r="AC55">
        <v>9811.38</v>
      </c>
      <c r="AD55">
        <v>1342.93</v>
      </c>
      <c r="AE55">
        <v>139.33</v>
      </c>
      <c r="AF55">
        <v>261.26</v>
      </c>
      <c r="AG55">
        <v>0</v>
      </c>
      <c r="AH55">
        <v>28.46</v>
      </c>
      <c r="AI55">
        <v>12.49</v>
      </c>
      <c r="AJ55">
        <v>0</v>
      </c>
      <c r="AK55">
        <v>11698.89</v>
      </c>
      <c r="AL55">
        <v>10327.77</v>
      </c>
      <c r="AM55">
        <v>1109.86</v>
      </c>
      <c r="AN55">
        <v>115.15</v>
      </c>
      <c r="AO55">
        <v>261.26</v>
      </c>
      <c r="AP55">
        <v>0</v>
      </c>
      <c r="AQ55">
        <v>28.46</v>
      </c>
      <c r="AR55">
        <v>8.53</v>
      </c>
      <c r="AS55">
        <v>0</v>
      </c>
      <c r="AT55">
        <v>130</v>
      </c>
      <c r="AU55">
        <v>0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H55">
        <v>0</v>
      </c>
      <c r="BI55">
        <v>1</v>
      </c>
      <c r="BJ55" t="s">
        <v>822</v>
      </c>
      <c r="BM55">
        <v>27</v>
      </c>
      <c r="BN55">
        <v>0</v>
      </c>
      <c r="BO55" t="s">
        <v>819</v>
      </c>
      <c r="BP55">
        <v>1</v>
      </c>
      <c r="BQ55">
        <v>2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130</v>
      </c>
      <c r="CA55">
        <v>89</v>
      </c>
      <c r="CF55">
        <v>0</v>
      </c>
      <c r="CG55">
        <v>0</v>
      </c>
      <c r="CM55">
        <v>0</v>
      </c>
      <c r="CO55">
        <v>0</v>
      </c>
      <c r="DD55" t="s">
        <v>787</v>
      </c>
      <c r="DE55" t="s">
        <v>788</v>
      </c>
      <c r="DF55" t="s">
        <v>788</v>
      </c>
      <c r="DG55" t="s">
        <v>789</v>
      </c>
      <c r="DI55" t="s">
        <v>789</v>
      </c>
      <c r="DJ55" t="s">
        <v>788</v>
      </c>
      <c r="DN55">
        <v>0</v>
      </c>
      <c r="DO55">
        <v>0</v>
      </c>
      <c r="DP55">
        <v>1</v>
      </c>
      <c r="DQ55">
        <v>1</v>
      </c>
      <c r="DR55">
        <v>1</v>
      </c>
      <c r="DS55">
        <v>1</v>
      </c>
      <c r="DT55">
        <v>1</v>
      </c>
      <c r="DU55">
        <v>1013</v>
      </c>
      <c r="DV55" t="s">
        <v>821</v>
      </c>
      <c r="DW55" t="s">
        <v>821</v>
      </c>
      <c r="DX55">
        <v>1</v>
      </c>
      <c r="EE55">
        <v>9051246</v>
      </c>
      <c r="EF55">
        <v>2</v>
      </c>
      <c r="EG55" t="s">
        <v>698</v>
      </c>
      <c r="EH55">
        <v>0</v>
      </c>
      <c r="EJ55">
        <v>1</v>
      </c>
      <c r="EK55">
        <v>27</v>
      </c>
      <c r="EL55" t="s">
        <v>790</v>
      </c>
      <c r="EM55" t="s">
        <v>619</v>
      </c>
      <c r="EP55" t="s">
        <v>823</v>
      </c>
      <c r="EQ55">
        <v>0</v>
      </c>
      <c r="ER55">
        <v>11698.89</v>
      </c>
      <c r="ES55">
        <v>10327.77</v>
      </c>
      <c r="ET55">
        <v>1109.86</v>
      </c>
      <c r="EU55">
        <v>115.15</v>
      </c>
      <c r="EV55">
        <v>261.26</v>
      </c>
      <c r="EW55">
        <v>28.46</v>
      </c>
      <c r="EX55">
        <v>8.53</v>
      </c>
      <c r="EY55">
        <v>0</v>
      </c>
    </row>
    <row r="56" spans="1:155" ht="12.75">
      <c r="A56">
        <v>17</v>
      </c>
      <c r="B56">
        <v>1</v>
      </c>
      <c r="E56" t="s">
        <v>631</v>
      </c>
      <c r="F56" t="s">
        <v>824</v>
      </c>
      <c r="G56" t="s">
        <v>825</v>
      </c>
      <c r="H56" t="s">
        <v>817</v>
      </c>
      <c r="I56">
        <v>-3.03</v>
      </c>
      <c r="J56">
        <v>0</v>
      </c>
      <c r="O56">
        <v>-294</v>
      </c>
      <c r="P56">
        <v>-294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AA56">
        <v>0</v>
      </c>
      <c r="AB56">
        <v>96.92</v>
      </c>
      <c r="AC56">
        <v>96.92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102.02</v>
      </c>
      <c r="AL56">
        <v>102.02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H56">
        <v>3</v>
      </c>
      <c r="BI56">
        <v>1</v>
      </c>
      <c r="BJ56" t="s">
        <v>826</v>
      </c>
      <c r="BM56">
        <v>1100</v>
      </c>
      <c r="BN56">
        <v>0</v>
      </c>
      <c r="BP56">
        <v>0</v>
      </c>
      <c r="BQ56">
        <v>8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Z56">
        <v>0</v>
      </c>
      <c r="CA56">
        <v>0</v>
      </c>
      <c r="CF56">
        <v>0</v>
      </c>
      <c r="CG56">
        <v>0</v>
      </c>
      <c r="CM56">
        <v>0</v>
      </c>
      <c r="CO56">
        <v>0</v>
      </c>
      <c r="DD56" t="s">
        <v>787</v>
      </c>
      <c r="DN56">
        <v>0</v>
      </c>
      <c r="DO56">
        <v>0</v>
      </c>
      <c r="DP56">
        <v>1</v>
      </c>
      <c r="DQ56">
        <v>1</v>
      </c>
      <c r="DR56">
        <v>1</v>
      </c>
      <c r="DS56">
        <v>1</v>
      </c>
      <c r="DT56">
        <v>1</v>
      </c>
      <c r="DU56">
        <v>1003</v>
      </c>
      <c r="DV56" t="s">
        <v>817</v>
      </c>
      <c r="DW56" t="s">
        <v>817</v>
      </c>
      <c r="DX56">
        <v>1</v>
      </c>
      <c r="EE56">
        <v>9051311</v>
      </c>
      <c r="EF56">
        <v>8</v>
      </c>
      <c r="EG56" t="s">
        <v>745</v>
      </c>
      <c r="EH56">
        <v>0</v>
      </c>
      <c r="EJ56">
        <v>1</v>
      </c>
      <c r="EK56">
        <v>1100</v>
      </c>
      <c r="EL56" t="s">
        <v>746</v>
      </c>
      <c r="EM56" t="s">
        <v>747</v>
      </c>
      <c r="EQ56">
        <v>0</v>
      </c>
      <c r="ER56">
        <v>102.02</v>
      </c>
      <c r="ES56">
        <v>102.02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</row>
    <row r="57" spans="1:155" ht="12.75">
      <c r="A57">
        <v>17</v>
      </c>
      <c r="B57">
        <v>1</v>
      </c>
      <c r="E57" t="s">
        <v>632</v>
      </c>
      <c r="F57" t="s">
        <v>815</v>
      </c>
      <c r="G57" t="s">
        <v>816</v>
      </c>
      <c r="H57" t="s">
        <v>817</v>
      </c>
      <c r="I57">
        <v>6.06</v>
      </c>
      <c r="J57">
        <v>0</v>
      </c>
      <c r="O57">
        <v>329</v>
      </c>
      <c r="P57">
        <v>329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AA57">
        <v>0</v>
      </c>
      <c r="AB57">
        <v>54.22</v>
      </c>
      <c r="AC57">
        <v>54.22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54.22</v>
      </c>
      <c r="AL57">
        <v>54.22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H57">
        <v>3</v>
      </c>
      <c r="BI57">
        <v>1</v>
      </c>
      <c r="BJ57" t="s">
        <v>818</v>
      </c>
      <c r="BM57">
        <v>1100</v>
      </c>
      <c r="BN57">
        <v>0</v>
      </c>
      <c r="BO57" t="s">
        <v>815</v>
      </c>
      <c r="BP57">
        <v>1</v>
      </c>
      <c r="BQ57">
        <v>8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0</v>
      </c>
      <c r="CA57">
        <v>0</v>
      </c>
      <c r="CF57">
        <v>0</v>
      </c>
      <c r="CG57">
        <v>0</v>
      </c>
      <c r="CM57">
        <v>0</v>
      </c>
      <c r="CO57">
        <v>0</v>
      </c>
      <c r="DN57">
        <v>0</v>
      </c>
      <c r="DO57">
        <v>0</v>
      </c>
      <c r="DP57">
        <v>1</v>
      </c>
      <c r="DQ57">
        <v>1</v>
      </c>
      <c r="DR57">
        <v>1</v>
      </c>
      <c r="DS57">
        <v>1</v>
      </c>
      <c r="DT57">
        <v>1</v>
      </c>
      <c r="DU57">
        <v>1003</v>
      </c>
      <c r="DV57" t="s">
        <v>817</v>
      </c>
      <c r="DW57" t="s">
        <v>817</v>
      </c>
      <c r="DX57">
        <v>1</v>
      </c>
      <c r="EE57">
        <v>9051311</v>
      </c>
      <c r="EF57">
        <v>8</v>
      </c>
      <c r="EG57" t="s">
        <v>745</v>
      </c>
      <c r="EH57">
        <v>0</v>
      </c>
      <c r="EJ57">
        <v>1</v>
      </c>
      <c r="EK57">
        <v>1100</v>
      </c>
      <c r="EL57" t="s">
        <v>746</v>
      </c>
      <c r="EM57" t="s">
        <v>747</v>
      </c>
      <c r="EQ57">
        <v>0</v>
      </c>
      <c r="ER57">
        <v>54.22</v>
      </c>
      <c r="ES57">
        <v>54.22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</row>
    <row r="58" spans="1:155" ht="12.75">
      <c r="A58">
        <v>17</v>
      </c>
      <c r="B58">
        <v>1</v>
      </c>
      <c r="C58" s="39">
        <f>ROW(SmtRes!A93)</f>
        <v>93</v>
      </c>
      <c r="D58" s="39">
        <f>ROW(EtalonRes!A93)</f>
        <v>93</v>
      </c>
      <c r="E58" t="s">
        <v>633</v>
      </c>
      <c r="F58" t="s">
        <v>827</v>
      </c>
      <c r="G58" t="s">
        <v>828</v>
      </c>
      <c r="H58" t="s">
        <v>829</v>
      </c>
      <c r="I58">
        <v>0.003</v>
      </c>
      <c r="J58">
        <v>0</v>
      </c>
      <c r="O58">
        <v>70</v>
      </c>
      <c r="P58">
        <v>61</v>
      </c>
      <c r="Q58">
        <v>3</v>
      </c>
      <c r="R58">
        <v>0</v>
      </c>
      <c r="S58">
        <v>6</v>
      </c>
      <c r="T58">
        <v>0</v>
      </c>
      <c r="U58">
        <v>1</v>
      </c>
      <c r="V58">
        <v>0</v>
      </c>
      <c r="W58">
        <v>0</v>
      </c>
      <c r="X58">
        <v>8</v>
      </c>
      <c r="Y58">
        <v>5</v>
      </c>
      <c r="AA58">
        <v>0</v>
      </c>
      <c r="AB58">
        <v>23587.84</v>
      </c>
      <c r="AC58">
        <v>20408.87</v>
      </c>
      <c r="AD58">
        <v>1016.78</v>
      </c>
      <c r="AE58">
        <v>77.48</v>
      </c>
      <c r="AF58">
        <v>2162.19</v>
      </c>
      <c r="AG58">
        <v>0</v>
      </c>
      <c r="AH58">
        <v>227.36</v>
      </c>
      <c r="AI58">
        <v>6.56</v>
      </c>
      <c r="AJ58">
        <v>0</v>
      </c>
      <c r="AK58">
        <v>23587.84</v>
      </c>
      <c r="AL58">
        <v>20408.87</v>
      </c>
      <c r="AM58">
        <v>1016.78</v>
      </c>
      <c r="AN58">
        <v>77.48</v>
      </c>
      <c r="AO58">
        <v>2162.19</v>
      </c>
      <c r="AP58">
        <v>0</v>
      </c>
      <c r="AQ58">
        <v>227.36</v>
      </c>
      <c r="AR58">
        <v>6.56</v>
      </c>
      <c r="AS58">
        <v>0</v>
      </c>
      <c r="AT58">
        <v>130</v>
      </c>
      <c r="AU58">
        <v>0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1</v>
      </c>
      <c r="BH58">
        <v>0</v>
      </c>
      <c r="BI58">
        <v>1</v>
      </c>
      <c r="BJ58" t="s">
        <v>830</v>
      </c>
      <c r="BM58">
        <v>27</v>
      </c>
      <c r="BN58">
        <v>0</v>
      </c>
      <c r="BO58" t="s">
        <v>827</v>
      </c>
      <c r="BP58">
        <v>1</v>
      </c>
      <c r="BQ58">
        <v>2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Z58">
        <v>130</v>
      </c>
      <c r="CA58">
        <v>89</v>
      </c>
      <c r="CF58">
        <v>0</v>
      </c>
      <c r="CG58">
        <v>0</v>
      </c>
      <c r="CM58">
        <v>0</v>
      </c>
      <c r="CO58">
        <v>0</v>
      </c>
      <c r="DN58">
        <v>0</v>
      </c>
      <c r="DO58">
        <v>0</v>
      </c>
      <c r="DP58">
        <v>1</v>
      </c>
      <c r="DQ58">
        <v>1</v>
      </c>
      <c r="DR58">
        <v>1</v>
      </c>
      <c r="DS58">
        <v>1</v>
      </c>
      <c r="DT58">
        <v>1</v>
      </c>
      <c r="DU58">
        <v>1003</v>
      </c>
      <c r="DV58" t="s">
        <v>829</v>
      </c>
      <c r="DW58" t="s">
        <v>831</v>
      </c>
      <c r="DX58">
        <v>1000</v>
      </c>
      <c r="EE58">
        <v>9051246</v>
      </c>
      <c r="EF58">
        <v>2</v>
      </c>
      <c r="EG58" t="s">
        <v>698</v>
      </c>
      <c r="EH58">
        <v>0</v>
      </c>
      <c r="EJ58">
        <v>1</v>
      </c>
      <c r="EK58">
        <v>27</v>
      </c>
      <c r="EL58" t="s">
        <v>790</v>
      </c>
      <c r="EM58" t="s">
        <v>619</v>
      </c>
      <c r="EP58" t="s">
        <v>832</v>
      </c>
      <c r="EQ58">
        <v>0</v>
      </c>
      <c r="ER58">
        <v>23587.84</v>
      </c>
      <c r="ES58">
        <v>20408.87</v>
      </c>
      <c r="ET58">
        <v>1016.78</v>
      </c>
      <c r="EU58">
        <v>77.48</v>
      </c>
      <c r="EV58">
        <v>2162.19</v>
      </c>
      <c r="EW58">
        <v>227.36</v>
      </c>
      <c r="EX58">
        <v>6.56</v>
      </c>
      <c r="EY58">
        <v>0</v>
      </c>
    </row>
    <row r="59" spans="1:155" ht="12.75">
      <c r="A59">
        <v>17</v>
      </c>
      <c r="B59">
        <v>1</v>
      </c>
      <c r="C59" s="39">
        <f>ROW(SmtRes!A109)</f>
        <v>109</v>
      </c>
      <c r="D59" s="39">
        <f>ROW(EtalonRes!A109)</f>
        <v>109</v>
      </c>
      <c r="E59" t="s">
        <v>634</v>
      </c>
      <c r="F59" t="s">
        <v>833</v>
      </c>
      <c r="G59" t="s">
        <v>834</v>
      </c>
      <c r="H59" t="s">
        <v>811</v>
      </c>
      <c r="I59">
        <v>0</v>
      </c>
      <c r="J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AA59">
        <v>0</v>
      </c>
      <c r="AB59">
        <v>4827.06</v>
      </c>
      <c r="AC59">
        <v>2318.76</v>
      </c>
      <c r="AD59">
        <v>2324.33</v>
      </c>
      <c r="AE59">
        <v>169.97</v>
      </c>
      <c r="AF59">
        <v>183.97</v>
      </c>
      <c r="AG59">
        <v>0</v>
      </c>
      <c r="AH59">
        <v>20.51</v>
      </c>
      <c r="AI59">
        <v>11.96</v>
      </c>
      <c r="AJ59">
        <v>0</v>
      </c>
      <c r="AK59">
        <v>4545.7</v>
      </c>
      <c r="AL59">
        <v>2440.8</v>
      </c>
      <c r="AM59">
        <v>1920.93</v>
      </c>
      <c r="AN59">
        <v>169.97</v>
      </c>
      <c r="AO59">
        <v>183.97</v>
      </c>
      <c r="AP59">
        <v>0</v>
      </c>
      <c r="AQ59">
        <v>20.51</v>
      </c>
      <c r="AR59">
        <v>11.96</v>
      </c>
      <c r="AS59">
        <v>0</v>
      </c>
      <c r="AT59">
        <v>130</v>
      </c>
      <c r="AU59">
        <v>0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H59">
        <v>0</v>
      </c>
      <c r="BI59">
        <v>1</v>
      </c>
      <c r="BJ59" t="s">
        <v>835</v>
      </c>
      <c r="BM59">
        <v>27</v>
      </c>
      <c r="BN59">
        <v>0</v>
      </c>
      <c r="BO59" t="s">
        <v>833</v>
      </c>
      <c r="BP59">
        <v>1</v>
      </c>
      <c r="BQ59">
        <v>2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130</v>
      </c>
      <c r="CA59">
        <v>89</v>
      </c>
      <c r="CF59">
        <v>0</v>
      </c>
      <c r="CG59">
        <v>0</v>
      </c>
      <c r="CM59">
        <v>0</v>
      </c>
      <c r="CO59">
        <v>0</v>
      </c>
      <c r="DD59" t="s">
        <v>787</v>
      </c>
      <c r="DE59" t="s">
        <v>788</v>
      </c>
      <c r="DF59" t="s">
        <v>802</v>
      </c>
      <c r="DG59" t="s">
        <v>789</v>
      </c>
      <c r="DI59" t="s">
        <v>789</v>
      </c>
      <c r="DJ59" t="s">
        <v>802</v>
      </c>
      <c r="DN59">
        <v>0</v>
      </c>
      <c r="DO59">
        <v>0</v>
      </c>
      <c r="DP59">
        <v>1</v>
      </c>
      <c r="DQ59">
        <v>1</v>
      </c>
      <c r="DR59">
        <v>1</v>
      </c>
      <c r="DS59">
        <v>1</v>
      </c>
      <c r="DT59">
        <v>1</v>
      </c>
      <c r="DU59">
        <v>1013</v>
      </c>
      <c r="DV59" t="s">
        <v>811</v>
      </c>
      <c r="DW59" t="s">
        <v>811</v>
      </c>
      <c r="DX59">
        <v>1</v>
      </c>
      <c r="EE59">
        <v>9051246</v>
      </c>
      <c r="EF59">
        <v>2</v>
      </c>
      <c r="EG59" t="s">
        <v>698</v>
      </c>
      <c r="EH59">
        <v>0</v>
      </c>
      <c r="EJ59">
        <v>1</v>
      </c>
      <c r="EK59">
        <v>27</v>
      </c>
      <c r="EL59" t="s">
        <v>790</v>
      </c>
      <c r="EM59" t="s">
        <v>619</v>
      </c>
      <c r="EP59" t="s">
        <v>813</v>
      </c>
      <c r="EQ59">
        <v>0</v>
      </c>
      <c r="ER59">
        <v>4545.7</v>
      </c>
      <c r="ES59">
        <v>2440.8</v>
      </c>
      <c r="ET59">
        <v>1920.93</v>
      </c>
      <c r="EU59">
        <v>169.97</v>
      </c>
      <c r="EV59">
        <v>183.97</v>
      </c>
      <c r="EW59">
        <v>20.51</v>
      </c>
      <c r="EX59">
        <v>11.96</v>
      </c>
      <c r="EY59">
        <v>0</v>
      </c>
    </row>
    <row r="60" spans="1:155" ht="12.75">
      <c r="A60">
        <v>17</v>
      </c>
      <c r="B60">
        <v>1</v>
      </c>
      <c r="E60" t="s">
        <v>635</v>
      </c>
      <c r="F60" t="s">
        <v>836</v>
      </c>
      <c r="G60" t="s">
        <v>837</v>
      </c>
      <c r="H60" t="s">
        <v>817</v>
      </c>
      <c r="I60">
        <v>0</v>
      </c>
      <c r="J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AA60">
        <v>0</v>
      </c>
      <c r="AB60">
        <v>21.47</v>
      </c>
      <c r="AC60">
        <v>21.47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22.6</v>
      </c>
      <c r="AL60">
        <v>22.6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H60">
        <v>3</v>
      </c>
      <c r="BI60">
        <v>1</v>
      </c>
      <c r="BJ60" t="s">
        <v>838</v>
      </c>
      <c r="BM60">
        <v>1100</v>
      </c>
      <c r="BN60">
        <v>0</v>
      </c>
      <c r="BO60" t="s">
        <v>836</v>
      </c>
      <c r="BP60">
        <v>1</v>
      </c>
      <c r="BQ60">
        <v>8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Z60">
        <v>0</v>
      </c>
      <c r="CA60">
        <v>0</v>
      </c>
      <c r="CF60">
        <v>0</v>
      </c>
      <c r="CG60">
        <v>0</v>
      </c>
      <c r="CM60">
        <v>0</v>
      </c>
      <c r="CO60">
        <v>0</v>
      </c>
      <c r="DD60" t="s">
        <v>787</v>
      </c>
      <c r="DN60">
        <v>0</v>
      </c>
      <c r="DO60">
        <v>0</v>
      </c>
      <c r="DP60">
        <v>1</v>
      </c>
      <c r="DQ60">
        <v>1</v>
      </c>
      <c r="DR60">
        <v>1</v>
      </c>
      <c r="DS60">
        <v>1</v>
      </c>
      <c r="DT60">
        <v>1</v>
      </c>
      <c r="DU60">
        <v>1003</v>
      </c>
      <c r="DV60" t="s">
        <v>817</v>
      </c>
      <c r="DW60" t="s">
        <v>817</v>
      </c>
      <c r="DX60">
        <v>1</v>
      </c>
      <c r="EE60">
        <v>9051311</v>
      </c>
      <c r="EF60">
        <v>8</v>
      </c>
      <c r="EG60" t="s">
        <v>745</v>
      </c>
      <c r="EH60">
        <v>0</v>
      </c>
      <c r="EJ60">
        <v>1</v>
      </c>
      <c r="EK60">
        <v>1100</v>
      </c>
      <c r="EL60" t="s">
        <v>746</v>
      </c>
      <c r="EM60" t="s">
        <v>747</v>
      </c>
      <c r="EQ60">
        <v>0</v>
      </c>
      <c r="ER60">
        <v>22.66</v>
      </c>
      <c r="ES60">
        <v>22.6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</row>
    <row r="61" spans="1:155" ht="12.75">
      <c r="A61">
        <v>17</v>
      </c>
      <c r="B61">
        <v>1</v>
      </c>
      <c r="C61" s="39">
        <f>ROW(SmtRes!A118)</f>
        <v>118</v>
      </c>
      <c r="D61" s="39">
        <f>ROW(EtalonRes!A118)</f>
        <v>118</v>
      </c>
      <c r="E61" t="s">
        <v>636</v>
      </c>
      <c r="F61" t="s">
        <v>839</v>
      </c>
      <c r="G61" t="s">
        <v>840</v>
      </c>
      <c r="H61" t="s">
        <v>821</v>
      </c>
      <c r="I61">
        <v>0</v>
      </c>
      <c r="J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AA61">
        <v>0</v>
      </c>
      <c r="AB61">
        <v>6006.61</v>
      </c>
      <c r="AC61">
        <v>4865.05</v>
      </c>
      <c r="AD61">
        <v>961.26</v>
      </c>
      <c r="AE61">
        <v>84.38</v>
      </c>
      <c r="AF61">
        <v>180.3</v>
      </c>
      <c r="AG61">
        <v>0</v>
      </c>
      <c r="AH61">
        <v>20.1</v>
      </c>
      <c r="AI61">
        <v>6.25</v>
      </c>
      <c r="AJ61">
        <v>0</v>
      </c>
      <c r="AK61">
        <v>6095.84</v>
      </c>
      <c r="AL61">
        <v>5121.11</v>
      </c>
      <c r="AM61">
        <v>794.43</v>
      </c>
      <c r="AN61">
        <v>84.38</v>
      </c>
      <c r="AO61">
        <v>180.3</v>
      </c>
      <c r="AP61">
        <v>0</v>
      </c>
      <c r="AQ61">
        <v>20.1</v>
      </c>
      <c r="AR61">
        <v>6.25</v>
      </c>
      <c r="AS61">
        <v>0</v>
      </c>
      <c r="AT61">
        <v>130</v>
      </c>
      <c r="AU61">
        <v>0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H61">
        <v>0</v>
      </c>
      <c r="BI61">
        <v>1</v>
      </c>
      <c r="BJ61" t="s">
        <v>841</v>
      </c>
      <c r="BM61">
        <v>27</v>
      </c>
      <c r="BN61">
        <v>0</v>
      </c>
      <c r="BO61" t="s">
        <v>839</v>
      </c>
      <c r="BP61">
        <v>1</v>
      </c>
      <c r="BQ61">
        <v>2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130</v>
      </c>
      <c r="CA61">
        <v>89</v>
      </c>
      <c r="CF61">
        <v>0</v>
      </c>
      <c r="CG61">
        <v>0</v>
      </c>
      <c r="CM61">
        <v>0</v>
      </c>
      <c r="CO61">
        <v>0</v>
      </c>
      <c r="DD61" t="s">
        <v>787</v>
      </c>
      <c r="DE61" t="s">
        <v>788</v>
      </c>
      <c r="DF61" t="s">
        <v>802</v>
      </c>
      <c r="DG61" t="s">
        <v>789</v>
      </c>
      <c r="DI61" t="s">
        <v>789</v>
      </c>
      <c r="DJ61" t="s">
        <v>802</v>
      </c>
      <c r="DN61">
        <v>0</v>
      </c>
      <c r="DO61">
        <v>0</v>
      </c>
      <c r="DP61">
        <v>1</v>
      </c>
      <c r="DQ61">
        <v>1</v>
      </c>
      <c r="DR61">
        <v>1</v>
      </c>
      <c r="DS61">
        <v>1</v>
      </c>
      <c r="DT61">
        <v>1</v>
      </c>
      <c r="DU61">
        <v>1013</v>
      </c>
      <c r="DV61" t="s">
        <v>821</v>
      </c>
      <c r="DW61" t="s">
        <v>821</v>
      </c>
      <c r="DX61">
        <v>1</v>
      </c>
      <c r="EE61">
        <v>9051246</v>
      </c>
      <c r="EF61">
        <v>2</v>
      </c>
      <c r="EG61" t="s">
        <v>698</v>
      </c>
      <c r="EH61">
        <v>0</v>
      </c>
      <c r="EJ61">
        <v>1</v>
      </c>
      <c r="EK61">
        <v>27</v>
      </c>
      <c r="EL61" t="s">
        <v>790</v>
      </c>
      <c r="EM61" t="s">
        <v>619</v>
      </c>
      <c r="EP61" t="s">
        <v>823</v>
      </c>
      <c r="EQ61">
        <v>0</v>
      </c>
      <c r="ER61">
        <v>6095.84</v>
      </c>
      <c r="ES61">
        <v>5121.11</v>
      </c>
      <c r="ET61">
        <v>794.43</v>
      </c>
      <c r="EU61">
        <v>84.38</v>
      </c>
      <c r="EV61">
        <v>180.3</v>
      </c>
      <c r="EW61">
        <v>20.1</v>
      </c>
      <c r="EX61">
        <v>6.25</v>
      </c>
      <c r="EY61">
        <v>0</v>
      </c>
    </row>
    <row r="62" spans="1:155" ht="12.75">
      <c r="A62">
        <v>17</v>
      </c>
      <c r="B62">
        <v>1</v>
      </c>
      <c r="E62" t="s">
        <v>637</v>
      </c>
      <c r="F62" t="s">
        <v>842</v>
      </c>
      <c r="G62" t="s">
        <v>843</v>
      </c>
      <c r="H62" t="s">
        <v>817</v>
      </c>
      <c r="I62">
        <v>0</v>
      </c>
      <c r="J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AA62">
        <v>0</v>
      </c>
      <c r="AB62">
        <v>48.09</v>
      </c>
      <c r="AC62">
        <v>48.09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50.62</v>
      </c>
      <c r="AL62">
        <v>50.62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H62">
        <v>3</v>
      </c>
      <c r="BI62">
        <v>1</v>
      </c>
      <c r="BJ62" t="s">
        <v>844</v>
      </c>
      <c r="BM62">
        <v>1100</v>
      </c>
      <c r="BN62">
        <v>0</v>
      </c>
      <c r="BP62">
        <v>0</v>
      </c>
      <c r="BQ62">
        <v>8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0</v>
      </c>
      <c r="CA62">
        <v>0</v>
      </c>
      <c r="CF62">
        <v>0</v>
      </c>
      <c r="CG62">
        <v>0</v>
      </c>
      <c r="CM62">
        <v>0</v>
      </c>
      <c r="CO62">
        <v>0</v>
      </c>
      <c r="DD62" t="s">
        <v>787</v>
      </c>
      <c r="DN62">
        <v>0</v>
      </c>
      <c r="DO62">
        <v>0</v>
      </c>
      <c r="DP62">
        <v>1</v>
      </c>
      <c r="DQ62">
        <v>1</v>
      </c>
      <c r="DR62">
        <v>1</v>
      </c>
      <c r="DS62">
        <v>1</v>
      </c>
      <c r="DT62">
        <v>1</v>
      </c>
      <c r="DU62">
        <v>1003</v>
      </c>
      <c r="DV62" t="s">
        <v>817</v>
      </c>
      <c r="DW62" t="s">
        <v>817</v>
      </c>
      <c r="DX62">
        <v>1</v>
      </c>
      <c r="EE62">
        <v>9051311</v>
      </c>
      <c r="EF62">
        <v>8</v>
      </c>
      <c r="EG62" t="s">
        <v>745</v>
      </c>
      <c r="EH62">
        <v>0</v>
      </c>
      <c r="EJ62">
        <v>1</v>
      </c>
      <c r="EK62">
        <v>1100</v>
      </c>
      <c r="EL62" t="s">
        <v>746</v>
      </c>
      <c r="EM62" t="s">
        <v>747</v>
      </c>
      <c r="EQ62">
        <v>0</v>
      </c>
      <c r="ER62">
        <v>50.62</v>
      </c>
      <c r="ES62">
        <v>50.62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</row>
    <row r="63" spans="1:155" ht="12.75">
      <c r="A63">
        <v>17</v>
      </c>
      <c r="B63">
        <v>1</v>
      </c>
      <c r="E63" t="s">
        <v>638</v>
      </c>
      <c r="F63" t="s">
        <v>845</v>
      </c>
      <c r="G63" t="s">
        <v>846</v>
      </c>
      <c r="H63" t="s">
        <v>817</v>
      </c>
      <c r="I63">
        <v>0</v>
      </c>
      <c r="J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AA63">
        <v>0</v>
      </c>
      <c r="AB63">
        <v>20.9</v>
      </c>
      <c r="AC63">
        <v>20.9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20.9</v>
      </c>
      <c r="AL63">
        <v>20.9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H63">
        <v>3</v>
      </c>
      <c r="BI63">
        <v>1</v>
      </c>
      <c r="BJ63" t="s">
        <v>847</v>
      </c>
      <c r="BM63">
        <v>1100</v>
      </c>
      <c r="BN63">
        <v>0</v>
      </c>
      <c r="BP63">
        <v>0</v>
      </c>
      <c r="BQ63">
        <v>8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0</v>
      </c>
      <c r="CA63">
        <v>0</v>
      </c>
      <c r="CF63">
        <v>0</v>
      </c>
      <c r="CG63">
        <v>0</v>
      </c>
      <c r="CM63">
        <v>0</v>
      </c>
      <c r="CO63">
        <v>0</v>
      </c>
      <c r="DN63">
        <v>0</v>
      </c>
      <c r="DO63">
        <v>0</v>
      </c>
      <c r="DP63">
        <v>1</v>
      </c>
      <c r="DQ63">
        <v>1</v>
      </c>
      <c r="DR63">
        <v>1</v>
      </c>
      <c r="DS63">
        <v>1</v>
      </c>
      <c r="DT63">
        <v>1</v>
      </c>
      <c r="DU63">
        <v>1003</v>
      </c>
      <c r="DV63" t="s">
        <v>817</v>
      </c>
      <c r="DW63" t="s">
        <v>817</v>
      </c>
      <c r="DX63">
        <v>1</v>
      </c>
      <c r="EE63">
        <v>9051311</v>
      </c>
      <c r="EF63">
        <v>8</v>
      </c>
      <c r="EG63" t="s">
        <v>745</v>
      </c>
      <c r="EH63">
        <v>0</v>
      </c>
      <c r="EJ63">
        <v>1</v>
      </c>
      <c r="EK63">
        <v>1100</v>
      </c>
      <c r="EL63" t="s">
        <v>746</v>
      </c>
      <c r="EM63" t="s">
        <v>747</v>
      </c>
      <c r="EQ63">
        <v>0</v>
      </c>
      <c r="ER63">
        <v>20.9</v>
      </c>
      <c r="ES63">
        <v>20.9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</row>
    <row r="64" spans="1:155" ht="12.75">
      <c r="A64">
        <v>17</v>
      </c>
      <c r="B64">
        <v>1</v>
      </c>
      <c r="C64" s="39">
        <f>ROW(SmtRes!A130)</f>
        <v>130</v>
      </c>
      <c r="D64" s="39">
        <f>ROW(EtalonRes!A130)</f>
        <v>130</v>
      </c>
      <c r="E64" t="s">
        <v>639</v>
      </c>
      <c r="F64" t="s">
        <v>848</v>
      </c>
      <c r="G64" t="s">
        <v>849</v>
      </c>
      <c r="H64" t="s">
        <v>829</v>
      </c>
      <c r="I64">
        <v>0</v>
      </c>
      <c r="J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AA64">
        <v>0</v>
      </c>
      <c r="AB64">
        <v>13368.21</v>
      </c>
      <c r="AC64">
        <v>10785.25</v>
      </c>
      <c r="AD64">
        <v>674.49</v>
      </c>
      <c r="AE64">
        <v>51.13</v>
      </c>
      <c r="AF64">
        <v>1908.47</v>
      </c>
      <c r="AG64">
        <v>0</v>
      </c>
      <c r="AH64">
        <v>200.68</v>
      </c>
      <c r="AI64">
        <v>4.33</v>
      </c>
      <c r="AJ64">
        <v>0</v>
      </c>
      <c r="AK64">
        <v>13368.21</v>
      </c>
      <c r="AL64">
        <v>10785.25</v>
      </c>
      <c r="AM64">
        <v>674.49</v>
      </c>
      <c r="AN64">
        <v>51.13</v>
      </c>
      <c r="AO64">
        <v>1908.47</v>
      </c>
      <c r="AP64">
        <v>0</v>
      </c>
      <c r="AQ64">
        <v>200.68</v>
      </c>
      <c r="AR64">
        <v>4.33</v>
      </c>
      <c r="AS64">
        <v>0</v>
      </c>
      <c r="AT64">
        <v>130</v>
      </c>
      <c r="AU64">
        <v>0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H64">
        <v>0</v>
      </c>
      <c r="BI64">
        <v>1</v>
      </c>
      <c r="BJ64" t="s">
        <v>850</v>
      </c>
      <c r="BM64">
        <v>27</v>
      </c>
      <c r="BN64">
        <v>0</v>
      </c>
      <c r="BO64" t="s">
        <v>848</v>
      </c>
      <c r="BP64">
        <v>1</v>
      </c>
      <c r="BQ64">
        <v>2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130</v>
      </c>
      <c r="CA64">
        <v>89</v>
      </c>
      <c r="CF64">
        <v>0</v>
      </c>
      <c r="CG64">
        <v>0</v>
      </c>
      <c r="CM64">
        <v>0</v>
      </c>
      <c r="CO64">
        <v>0</v>
      </c>
      <c r="DN64">
        <v>0</v>
      </c>
      <c r="DO64">
        <v>0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1003</v>
      </c>
      <c r="DV64" t="s">
        <v>829</v>
      </c>
      <c r="DW64" t="s">
        <v>831</v>
      </c>
      <c r="DX64">
        <v>1000</v>
      </c>
      <c r="EE64">
        <v>9051246</v>
      </c>
      <c r="EF64">
        <v>2</v>
      </c>
      <c r="EG64" t="s">
        <v>698</v>
      </c>
      <c r="EH64">
        <v>0</v>
      </c>
      <c r="EJ64">
        <v>1</v>
      </c>
      <c r="EK64">
        <v>27</v>
      </c>
      <c r="EL64" t="s">
        <v>790</v>
      </c>
      <c r="EM64" t="s">
        <v>619</v>
      </c>
      <c r="EP64" t="s">
        <v>832</v>
      </c>
      <c r="EQ64">
        <v>0</v>
      </c>
      <c r="ER64">
        <v>13368.21</v>
      </c>
      <c r="ES64">
        <v>10785.25</v>
      </c>
      <c r="ET64">
        <v>674.49</v>
      </c>
      <c r="EU64">
        <v>51.13</v>
      </c>
      <c r="EV64">
        <v>1908.47</v>
      </c>
      <c r="EW64">
        <v>200.68</v>
      </c>
      <c r="EX64">
        <v>4.33</v>
      </c>
      <c r="EY64">
        <v>0</v>
      </c>
    </row>
    <row r="65" spans="1:155" ht="12.75">
      <c r="A65">
        <v>17</v>
      </c>
      <c r="B65">
        <v>1</v>
      </c>
      <c r="C65" s="39">
        <f>ROW(SmtRes!A133)</f>
        <v>133</v>
      </c>
      <c r="D65" s="39">
        <f>ROW(EtalonRes!A133)</f>
        <v>133</v>
      </c>
      <c r="E65" t="s">
        <v>640</v>
      </c>
      <c r="F65" t="s">
        <v>851</v>
      </c>
      <c r="G65" t="s">
        <v>852</v>
      </c>
      <c r="H65" t="s">
        <v>821</v>
      </c>
      <c r="I65">
        <v>0</v>
      </c>
      <c r="J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AA65">
        <v>0</v>
      </c>
      <c r="AB65">
        <v>25.72</v>
      </c>
      <c r="AC65">
        <v>0</v>
      </c>
      <c r="AD65">
        <v>21.78</v>
      </c>
      <c r="AE65">
        <v>2.01</v>
      </c>
      <c r="AF65">
        <v>3.94</v>
      </c>
      <c r="AG65">
        <v>0</v>
      </c>
      <c r="AH65">
        <v>0.41</v>
      </c>
      <c r="AI65">
        <v>0.2</v>
      </c>
      <c r="AJ65">
        <v>0</v>
      </c>
      <c r="AK65">
        <v>21.94</v>
      </c>
      <c r="AL65">
        <v>0</v>
      </c>
      <c r="AM65">
        <v>18</v>
      </c>
      <c r="AN65">
        <v>2.01</v>
      </c>
      <c r="AO65">
        <v>3.94</v>
      </c>
      <c r="AP65">
        <v>0</v>
      </c>
      <c r="AQ65">
        <v>0.41</v>
      </c>
      <c r="AR65">
        <v>0.2</v>
      </c>
      <c r="AS65">
        <v>0</v>
      </c>
      <c r="AT65">
        <v>130</v>
      </c>
      <c r="AU65">
        <v>0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H65">
        <v>0</v>
      </c>
      <c r="BI65">
        <v>1</v>
      </c>
      <c r="BJ65" t="s">
        <v>853</v>
      </c>
      <c r="BM65">
        <v>27</v>
      </c>
      <c r="BN65">
        <v>0</v>
      </c>
      <c r="BO65" t="s">
        <v>851</v>
      </c>
      <c r="BP65">
        <v>1</v>
      </c>
      <c r="BQ65">
        <v>2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130</v>
      </c>
      <c r="CA65">
        <v>89</v>
      </c>
      <c r="CF65">
        <v>0</v>
      </c>
      <c r="CG65">
        <v>0</v>
      </c>
      <c r="CM65">
        <v>0</v>
      </c>
      <c r="CO65">
        <v>0</v>
      </c>
      <c r="DD65" t="s">
        <v>787</v>
      </c>
      <c r="DE65" t="s">
        <v>788</v>
      </c>
      <c r="DF65" t="s">
        <v>802</v>
      </c>
      <c r="DG65" t="s">
        <v>789</v>
      </c>
      <c r="DI65" t="s">
        <v>789</v>
      </c>
      <c r="DJ65" t="s">
        <v>802</v>
      </c>
      <c r="DN65">
        <v>0</v>
      </c>
      <c r="DO65">
        <v>0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1013</v>
      </c>
      <c r="DV65" t="s">
        <v>821</v>
      </c>
      <c r="DW65" t="s">
        <v>821</v>
      </c>
      <c r="DX65">
        <v>1</v>
      </c>
      <c r="EE65">
        <v>9051246</v>
      </c>
      <c r="EF65">
        <v>2</v>
      </c>
      <c r="EG65" t="s">
        <v>698</v>
      </c>
      <c r="EH65">
        <v>0</v>
      </c>
      <c r="EJ65">
        <v>1</v>
      </c>
      <c r="EK65">
        <v>27</v>
      </c>
      <c r="EL65" t="s">
        <v>790</v>
      </c>
      <c r="EM65" t="s">
        <v>619</v>
      </c>
      <c r="EP65" t="s">
        <v>854</v>
      </c>
      <c r="EQ65">
        <v>0</v>
      </c>
      <c r="ER65">
        <v>21.94</v>
      </c>
      <c r="ES65">
        <v>0</v>
      </c>
      <c r="ET65">
        <v>18</v>
      </c>
      <c r="EU65">
        <v>2.01</v>
      </c>
      <c r="EV65">
        <v>3.94</v>
      </c>
      <c r="EW65">
        <v>0.41</v>
      </c>
      <c r="EX65">
        <v>0.2</v>
      </c>
      <c r="EY65">
        <v>0</v>
      </c>
    </row>
    <row r="66" spans="1:155" ht="12.75">
      <c r="A66">
        <v>17</v>
      </c>
      <c r="B66">
        <v>1</v>
      </c>
      <c r="C66" s="39">
        <f>ROW(SmtRes!A136)</f>
        <v>136</v>
      </c>
      <c r="D66" s="39">
        <f>ROW(EtalonRes!A136)</f>
        <v>136</v>
      </c>
      <c r="E66" t="s">
        <v>641</v>
      </c>
      <c r="F66" t="s">
        <v>855</v>
      </c>
      <c r="G66" t="s">
        <v>856</v>
      </c>
      <c r="H66" t="s">
        <v>821</v>
      </c>
      <c r="I66">
        <v>15.56</v>
      </c>
      <c r="J66">
        <v>0</v>
      </c>
      <c r="O66">
        <v>400</v>
      </c>
      <c r="P66">
        <v>0</v>
      </c>
      <c r="Q66">
        <v>339</v>
      </c>
      <c r="R66">
        <v>31</v>
      </c>
      <c r="S66">
        <v>61</v>
      </c>
      <c r="T66">
        <v>0</v>
      </c>
      <c r="U66">
        <v>6</v>
      </c>
      <c r="V66">
        <v>3</v>
      </c>
      <c r="W66">
        <v>0</v>
      </c>
      <c r="X66">
        <v>120</v>
      </c>
      <c r="Y66">
        <v>82</v>
      </c>
      <c r="AA66">
        <v>0</v>
      </c>
      <c r="AB66">
        <v>25.72</v>
      </c>
      <c r="AC66">
        <v>0</v>
      </c>
      <c r="AD66">
        <v>21.78</v>
      </c>
      <c r="AE66">
        <v>2.01</v>
      </c>
      <c r="AF66">
        <v>3.94</v>
      </c>
      <c r="AG66">
        <v>0</v>
      </c>
      <c r="AH66">
        <v>0.41</v>
      </c>
      <c r="AI66">
        <v>0.2</v>
      </c>
      <c r="AJ66">
        <v>0</v>
      </c>
      <c r="AK66">
        <v>21.94</v>
      </c>
      <c r="AL66">
        <v>0</v>
      </c>
      <c r="AM66">
        <v>18</v>
      </c>
      <c r="AN66">
        <v>2.01</v>
      </c>
      <c r="AO66">
        <v>3.94</v>
      </c>
      <c r="AP66">
        <v>0</v>
      </c>
      <c r="AQ66">
        <v>0.41</v>
      </c>
      <c r="AR66">
        <v>0.2</v>
      </c>
      <c r="AS66">
        <v>0</v>
      </c>
      <c r="AT66">
        <v>130</v>
      </c>
      <c r="AU66">
        <v>0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H66">
        <v>0</v>
      </c>
      <c r="BI66">
        <v>1</v>
      </c>
      <c r="BJ66" t="s">
        <v>857</v>
      </c>
      <c r="BM66">
        <v>27</v>
      </c>
      <c r="BN66">
        <v>0</v>
      </c>
      <c r="BO66" t="s">
        <v>855</v>
      </c>
      <c r="BP66">
        <v>1</v>
      </c>
      <c r="BQ66">
        <v>2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130</v>
      </c>
      <c r="CA66">
        <v>89</v>
      </c>
      <c r="CF66">
        <v>0</v>
      </c>
      <c r="CG66">
        <v>0</v>
      </c>
      <c r="CM66">
        <v>0</v>
      </c>
      <c r="CO66">
        <v>0</v>
      </c>
      <c r="DD66" t="s">
        <v>787</v>
      </c>
      <c r="DE66" t="s">
        <v>788</v>
      </c>
      <c r="DF66" t="s">
        <v>802</v>
      </c>
      <c r="DG66" t="s">
        <v>789</v>
      </c>
      <c r="DI66" t="s">
        <v>789</v>
      </c>
      <c r="DJ66" t="s">
        <v>802</v>
      </c>
      <c r="DN66">
        <v>0</v>
      </c>
      <c r="DO66">
        <v>0</v>
      </c>
      <c r="DP66">
        <v>1</v>
      </c>
      <c r="DQ66">
        <v>1</v>
      </c>
      <c r="DR66">
        <v>1</v>
      </c>
      <c r="DS66">
        <v>1</v>
      </c>
      <c r="DT66">
        <v>1</v>
      </c>
      <c r="DU66">
        <v>1013</v>
      </c>
      <c r="DV66" t="s">
        <v>821</v>
      </c>
      <c r="DW66" t="s">
        <v>821</v>
      </c>
      <c r="DX66">
        <v>1</v>
      </c>
      <c r="EE66">
        <v>9051246</v>
      </c>
      <c r="EF66">
        <v>2</v>
      </c>
      <c r="EG66" t="s">
        <v>698</v>
      </c>
      <c r="EH66">
        <v>0</v>
      </c>
      <c r="EJ66">
        <v>1</v>
      </c>
      <c r="EK66">
        <v>27</v>
      </c>
      <c r="EL66" t="s">
        <v>790</v>
      </c>
      <c r="EM66" t="s">
        <v>619</v>
      </c>
      <c r="EP66" t="s">
        <v>854</v>
      </c>
      <c r="EQ66">
        <v>0</v>
      </c>
      <c r="ER66">
        <v>21.94</v>
      </c>
      <c r="ES66">
        <v>0</v>
      </c>
      <c r="ET66">
        <v>18</v>
      </c>
      <c r="EU66">
        <v>2.01</v>
      </c>
      <c r="EV66">
        <v>3.94</v>
      </c>
      <c r="EW66">
        <v>0.41</v>
      </c>
      <c r="EX66">
        <v>0.2</v>
      </c>
      <c r="EY66">
        <v>0</v>
      </c>
    </row>
    <row r="67" spans="1:155" ht="12.75">
      <c r="A67">
        <v>17</v>
      </c>
      <c r="B67">
        <v>1</v>
      </c>
      <c r="C67" s="39">
        <f>ROW(SmtRes!A139)</f>
        <v>139</v>
      </c>
      <c r="D67" s="39">
        <f>ROW(EtalonRes!A139)</f>
        <v>139</v>
      </c>
      <c r="E67" t="s">
        <v>642</v>
      </c>
      <c r="F67" t="s">
        <v>858</v>
      </c>
      <c r="G67" t="s">
        <v>859</v>
      </c>
      <c r="H67" t="s">
        <v>860</v>
      </c>
      <c r="I67">
        <v>3</v>
      </c>
      <c r="J67">
        <v>0</v>
      </c>
      <c r="O67">
        <v>143</v>
      </c>
      <c r="P67">
        <v>0</v>
      </c>
      <c r="Q67">
        <v>109</v>
      </c>
      <c r="R67">
        <v>0</v>
      </c>
      <c r="S67">
        <v>34</v>
      </c>
      <c r="T67">
        <v>0</v>
      </c>
      <c r="U67">
        <v>3</v>
      </c>
      <c r="V67">
        <v>0</v>
      </c>
      <c r="W67">
        <v>0</v>
      </c>
      <c r="X67">
        <v>44</v>
      </c>
      <c r="Y67">
        <v>30</v>
      </c>
      <c r="AA67">
        <v>0</v>
      </c>
      <c r="AB67">
        <v>47.67</v>
      </c>
      <c r="AC67">
        <v>0</v>
      </c>
      <c r="AD67">
        <v>36.37</v>
      </c>
      <c r="AE67">
        <v>0</v>
      </c>
      <c r="AF67">
        <v>11.3</v>
      </c>
      <c r="AG67">
        <v>0</v>
      </c>
      <c r="AH67">
        <v>1.02</v>
      </c>
      <c r="AI67">
        <v>0</v>
      </c>
      <c r="AJ67">
        <v>0</v>
      </c>
      <c r="AK67">
        <v>41.36</v>
      </c>
      <c r="AL67">
        <v>0</v>
      </c>
      <c r="AM67">
        <v>30.06</v>
      </c>
      <c r="AN67">
        <v>0</v>
      </c>
      <c r="AO67">
        <v>11.3</v>
      </c>
      <c r="AP67">
        <v>0</v>
      </c>
      <c r="AQ67">
        <v>1.02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H67">
        <v>0</v>
      </c>
      <c r="BI67">
        <v>1</v>
      </c>
      <c r="BJ67" t="s">
        <v>861</v>
      </c>
      <c r="BM67">
        <v>27</v>
      </c>
      <c r="BN67">
        <v>0</v>
      </c>
      <c r="BO67" t="s">
        <v>858</v>
      </c>
      <c r="BP67">
        <v>1</v>
      </c>
      <c r="BQ67">
        <v>2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130</v>
      </c>
      <c r="CA67">
        <v>89</v>
      </c>
      <c r="CF67">
        <v>0</v>
      </c>
      <c r="CG67">
        <v>0</v>
      </c>
      <c r="CM67">
        <v>0</v>
      </c>
      <c r="CO67">
        <v>0</v>
      </c>
      <c r="DE67" t="s">
        <v>716</v>
      </c>
      <c r="DN67">
        <v>0</v>
      </c>
      <c r="DO67">
        <v>0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1013</v>
      </c>
      <c r="DV67" t="s">
        <v>860</v>
      </c>
      <c r="DW67" t="s">
        <v>860</v>
      </c>
      <c r="DX67">
        <v>1</v>
      </c>
      <c r="EE67">
        <v>9051246</v>
      </c>
      <c r="EF67">
        <v>2</v>
      </c>
      <c r="EG67" t="s">
        <v>698</v>
      </c>
      <c r="EH67">
        <v>0</v>
      </c>
      <c r="EJ67">
        <v>1</v>
      </c>
      <c r="EK67">
        <v>27</v>
      </c>
      <c r="EL67" t="s">
        <v>790</v>
      </c>
      <c r="EM67" t="s">
        <v>619</v>
      </c>
      <c r="EP67" t="s">
        <v>862</v>
      </c>
      <c r="EQ67">
        <v>0</v>
      </c>
      <c r="ER67">
        <v>41.36</v>
      </c>
      <c r="ES67">
        <v>0</v>
      </c>
      <c r="ET67">
        <v>30.06</v>
      </c>
      <c r="EU67">
        <v>0</v>
      </c>
      <c r="EV67">
        <v>11.3</v>
      </c>
      <c r="EW67">
        <v>1.02</v>
      </c>
      <c r="EX67">
        <v>0</v>
      </c>
      <c r="EY67">
        <v>0</v>
      </c>
    </row>
    <row r="68" spans="1:155" ht="12.75">
      <c r="A68">
        <v>17</v>
      </c>
      <c r="B68">
        <v>1</v>
      </c>
      <c r="C68" s="39">
        <f>ROW(SmtRes!A142)</f>
        <v>142</v>
      </c>
      <c r="D68" s="39">
        <f>ROW(EtalonRes!A142)</f>
        <v>142</v>
      </c>
      <c r="E68" t="s">
        <v>643</v>
      </c>
      <c r="F68" t="s">
        <v>863</v>
      </c>
      <c r="G68" t="s">
        <v>864</v>
      </c>
      <c r="H68" t="s">
        <v>860</v>
      </c>
      <c r="I68">
        <v>10</v>
      </c>
      <c r="J68">
        <v>0</v>
      </c>
      <c r="O68">
        <v>324</v>
      </c>
      <c r="P68">
        <v>0</v>
      </c>
      <c r="Q68">
        <v>246</v>
      </c>
      <c r="R68">
        <v>0</v>
      </c>
      <c r="S68">
        <v>78</v>
      </c>
      <c r="T68">
        <v>0</v>
      </c>
      <c r="U68">
        <v>7</v>
      </c>
      <c r="V68">
        <v>0</v>
      </c>
      <c r="W68">
        <v>0</v>
      </c>
      <c r="X68">
        <v>101</v>
      </c>
      <c r="Y68">
        <v>69</v>
      </c>
      <c r="AA68">
        <v>0</v>
      </c>
      <c r="AB68">
        <v>32.31</v>
      </c>
      <c r="AC68">
        <v>0</v>
      </c>
      <c r="AD68">
        <v>24.55</v>
      </c>
      <c r="AE68">
        <v>0</v>
      </c>
      <c r="AF68">
        <v>7.76</v>
      </c>
      <c r="AG68">
        <v>0</v>
      </c>
      <c r="AH68">
        <v>0.7</v>
      </c>
      <c r="AI68">
        <v>0</v>
      </c>
      <c r="AJ68">
        <v>0</v>
      </c>
      <c r="AK68">
        <v>28.05</v>
      </c>
      <c r="AL68">
        <v>0</v>
      </c>
      <c r="AM68">
        <v>20.29</v>
      </c>
      <c r="AN68">
        <v>0</v>
      </c>
      <c r="AO68">
        <v>7.76</v>
      </c>
      <c r="AP68">
        <v>0</v>
      </c>
      <c r="AQ68">
        <v>0.7</v>
      </c>
      <c r="AR68">
        <v>0</v>
      </c>
      <c r="AS68">
        <v>0</v>
      </c>
      <c r="AT68">
        <v>0</v>
      </c>
      <c r="AU68">
        <v>0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H68">
        <v>0</v>
      </c>
      <c r="BI68">
        <v>1</v>
      </c>
      <c r="BJ68" t="s">
        <v>865</v>
      </c>
      <c r="BM68">
        <v>27</v>
      </c>
      <c r="BN68">
        <v>0</v>
      </c>
      <c r="BO68" t="s">
        <v>863</v>
      </c>
      <c r="BP68">
        <v>1</v>
      </c>
      <c r="BQ68">
        <v>2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130</v>
      </c>
      <c r="CA68">
        <v>89</v>
      </c>
      <c r="CF68">
        <v>0</v>
      </c>
      <c r="CG68">
        <v>0</v>
      </c>
      <c r="CM68">
        <v>0</v>
      </c>
      <c r="CO68">
        <v>0</v>
      </c>
      <c r="DE68" t="s">
        <v>716</v>
      </c>
      <c r="DN68">
        <v>0</v>
      </c>
      <c r="DO68">
        <v>0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1013</v>
      </c>
      <c r="DV68" t="s">
        <v>860</v>
      </c>
      <c r="DW68" t="s">
        <v>860</v>
      </c>
      <c r="DX68">
        <v>1</v>
      </c>
      <c r="EE68">
        <v>9051246</v>
      </c>
      <c r="EF68">
        <v>2</v>
      </c>
      <c r="EG68" t="s">
        <v>698</v>
      </c>
      <c r="EH68">
        <v>0</v>
      </c>
      <c r="EJ68">
        <v>1</v>
      </c>
      <c r="EK68">
        <v>27</v>
      </c>
      <c r="EL68" t="s">
        <v>790</v>
      </c>
      <c r="EM68" t="s">
        <v>619</v>
      </c>
      <c r="EP68" t="s">
        <v>862</v>
      </c>
      <c r="EQ68">
        <v>0</v>
      </c>
      <c r="ER68">
        <v>28.05</v>
      </c>
      <c r="ES68">
        <v>0</v>
      </c>
      <c r="ET68">
        <v>20.29</v>
      </c>
      <c r="EU68">
        <v>0</v>
      </c>
      <c r="EV68">
        <v>7.76</v>
      </c>
      <c r="EW68">
        <v>0.7</v>
      </c>
      <c r="EX68">
        <v>0</v>
      </c>
      <c r="EY68">
        <v>0</v>
      </c>
    </row>
    <row r="69" spans="1:155" ht="12.75">
      <c r="A69">
        <v>17</v>
      </c>
      <c r="B69">
        <v>1</v>
      </c>
      <c r="C69" s="39">
        <f>ROW(SmtRes!A155)</f>
        <v>155</v>
      </c>
      <c r="D69" s="39">
        <f>ROW(EtalonRes!A155)</f>
        <v>155</v>
      </c>
      <c r="E69" t="s">
        <v>644</v>
      </c>
      <c r="F69" t="s">
        <v>866</v>
      </c>
      <c r="G69" t="s">
        <v>867</v>
      </c>
      <c r="H69" t="s">
        <v>868</v>
      </c>
      <c r="I69">
        <v>7</v>
      </c>
      <c r="J69">
        <v>0</v>
      </c>
      <c r="O69">
        <v>1034</v>
      </c>
      <c r="P69">
        <v>321</v>
      </c>
      <c r="Q69">
        <v>353</v>
      </c>
      <c r="R69">
        <v>0</v>
      </c>
      <c r="S69">
        <v>360</v>
      </c>
      <c r="T69">
        <v>0</v>
      </c>
      <c r="U69">
        <v>37</v>
      </c>
      <c r="V69">
        <v>1</v>
      </c>
      <c r="W69">
        <v>0</v>
      </c>
      <c r="X69">
        <v>468</v>
      </c>
      <c r="Y69">
        <v>320</v>
      </c>
      <c r="AA69">
        <v>0</v>
      </c>
      <c r="AB69">
        <v>147.64</v>
      </c>
      <c r="AC69">
        <v>45.84</v>
      </c>
      <c r="AD69">
        <v>50.43</v>
      </c>
      <c r="AE69">
        <v>0</v>
      </c>
      <c r="AF69">
        <v>51.37</v>
      </c>
      <c r="AG69">
        <v>0</v>
      </c>
      <c r="AH69">
        <v>5.34</v>
      </c>
      <c r="AI69">
        <v>0.13</v>
      </c>
      <c r="AJ69">
        <v>0</v>
      </c>
      <c r="AK69">
        <v>141.3</v>
      </c>
      <c r="AL69">
        <v>48.25</v>
      </c>
      <c r="AM69">
        <v>41.68</v>
      </c>
      <c r="AN69">
        <v>0</v>
      </c>
      <c r="AO69">
        <v>51.37</v>
      </c>
      <c r="AP69">
        <v>0</v>
      </c>
      <c r="AQ69">
        <v>5.34</v>
      </c>
      <c r="AR69">
        <v>0.13</v>
      </c>
      <c r="AS69">
        <v>0</v>
      </c>
      <c r="AT69">
        <v>130</v>
      </c>
      <c r="AU69">
        <v>0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H69">
        <v>0</v>
      </c>
      <c r="BI69">
        <v>1</v>
      </c>
      <c r="BJ69" t="s">
        <v>869</v>
      </c>
      <c r="BM69">
        <v>27</v>
      </c>
      <c r="BN69">
        <v>0</v>
      </c>
      <c r="BO69" t="s">
        <v>866</v>
      </c>
      <c r="BP69">
        <v>1</v>
      </c>
      <c r="BQ69">
        <v>2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130</v>
      </c>
      <c r="CA69">
        <v>89</v>
      </c>
      <c r="CF69">
        <v>0</v>
      </c>
      <c r="CG69">
        <v>0</v>
      </c>
      <c r="CM69">
        <v>0</v>
      </c>
      <c r="CO69">
        <v>0</v>
      </c>
      <c r="DD69" t="s">
        <v>787</v>
      </c>
      <c r="DE69" t="s">
        <v>788</v>
      </c>
      <c r="DF69" t="s">
        <v>802</v>
      </c>
      <c r="DG69" t="s">
        <v>789</v>
      </c>
      <c r="DI69" t="s">
        <v>789</v>
      </c>
      <c r="DJ69" t="s">
        <v>802</v>
      </c>
      <c r="DN69">
        <v>0</v>
      </c>
      <c r="DO69">
        <v>0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1013</v>
      </c>
      <c r="DV69" t="s">
        <v>868</v>
      </c>
      <c r="DW69" t="s">
        <v>868</v>
      </c>
      <c r="DX69">
        <v>1</v>
      </c>
      <c r="EE69">
        <v>9051246</v>
      </c>
      <c r="EF69">
        <v>2</v>
      </c>
      <c r="EG69" t="s">
        <v>698</v>
      </c>
      <c r="EH69">
        <v>0</v>
      </c>
      <c r="EJ69">
        <v>1</v>
      </c>
      <c r="EK69">
        <v>27</v>
      </c>
      <c r="EL69" t="s">
        <v>790</v>
      </c>
      <c r="EM69" t="s">
        <v>619</v>
      </c>
      <c r="EP69" t="s">
        <v>870</v>
      </c>
      <c r="EQ69">
        <v>0</v>
      </c>
      <c r="ER69">
        <v>141.3</v>
      </c>
      <c r="ES69">
        <v>48.25</v>
      </c>
      <c r="ET69">
        <v>41.68</v>
      </c>
      <c r="EU69">
        <v>0</v>
      </c>
      <c r="EV69">
        <v>51.37</v>
      </c>
      <c r="EW69">
        <v>5.34</v>
      </c>
      <c r="EX69">
        <v>0.13</v>
      </c>
      <c r="EY69">
        <v>0</v>
      </c>
    </row>
    <row r="70" spans="1:155" ht="12.75">
      <c r="A70">
        <v>17</v>
      </c>
      <c r="B70">
        <v>1</v>
      </c>
      <c r="C70" s="39">
        <f>ROW(SmtRes!A159)</f>
        <v>159</v>
      </c>
      <c r="D70" s="39">
        <f>ROW(EtalonRes!A159)</f>
        <v>159</v>
      </c>
      <c r="E70" t="s">
        <v>645</v>
      </c>
      <c r="F70" t="s">
        <v>871</v>
      </c>
      <c r="G70" t="s">
        <v>872</v>
      </c>
      <c r="H70" t="s">
        <v>811</v>
      </c>
      <c r="I70">
        <v>0</v>
      </c>
      <c r="J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AA70">
        <v>0</v>
      </c>
      <c r="AB70">
        <v>10.33</v>
      </c>
      <c r="AC70">
        <v>0</v>
      </c>
      <c r="AD70">
        <v>9.56</v>
      </c>
      <c r="AE70">
        <v>0.4</v>
      </c>
      <c r="AF70">
        <v>0.77</v>
      </c>
      <c r="AG70">
        <v>0</v>
      </c>
      <c r="AH70">
        <v>0.08</v>
      </c>
      <c r="AI70">
        <v>0.06</v>
      </c>
      <c r="AJ70">
        <v>0</v>
      </c>
      <c r="AK70">
        <v>8.67</v>
      </c>
      <c r="AL70">
        <v>0</v>
      </c>
      <c r="AM70">
        <v>7.9</v>
      </c>
      <c r="AN70">
        <v>0.4</v>
      </c>
      <c r="AO70">
        <v>0.77</v>
      </c>
      <c r="AP70">
        <v>0</v>
      </c>
      <c r="AQ70">
        <v>0.08</v>
      </c>
      <c r="AR70">
        <v>0.06</v>
      </c>
      <c r="AS70">
        <v>0</v>
      </c>
      <c r="AT70">
        <v>130</v>
      </c>
      <c r="AU70">
        <v>0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H70">
        <v>0</v>
      </c>
      <c r="BI70">
        <v>1</v>
      </c>
      <c r="BJ70" t="s">
        <v>873</v>
      </c>
      <c r="BM70">
        <v>27</v>
      </c>
      <c r="BN70">
        <v>0</v>
      </c>
      <c r="BO70" t="s">
        <v>871</v>
      </c>
      <c r="BP70">
        <v>1</v>
      </c>
      <c r="BQ70">
        <v>2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130</v>
      </c>
      <c r="CA70">
        <v>89</v>
      </c>
      <c r="CF70">
        <v>0</v>
      </c>
      <c r="CG70">
        <v>0</v>
      </c>
      <c r="CM70">
        <v>0</v>
      </c>
      <c r="CO70">
        <v>0</v>
      </c>
      <c r="DD70" t="s">
        <v>787</v>
      </c>
      <c r="DE70" t="s">
        <v>788</v>
      </c>
      <c r="DF70" t="s">
        <v>802</v>
      </c>
      <c r="DG70" t="s">
        <v>789</v>
      </c>
      <c r="DI70" t="s">
        <v>789</v>
      </c>
      <c r="DJ70" t="s">
        <v>802</v>
      </c>
      <c r="DN70">
        <v>0</v>
      </c>
      <c r="DO70">
        <v>0</v>
      </c>
      <c r="DP70">
        <v>1</v>
      </c>
      <c r="DQ70">
        <v>1</v>
      </c>
      <c r="DR70">
        <v>1</v>
      </c>
      <c r="DS70">
        <v>1</v>
      </c>
      <c r="DT70">
        <v>1</v>
      </c>
      <c r="DU70">
        <v>1013</v>
      </c>
      <c r="DV70" t="s">
        <v>811</v>
      </c>
      <c r="DW70" t="s">
        <v>811</v>
      </c>
      <c r="DX70">
        <v>1</v>
      </c>
      <c r="EE70">
        <v>9051246</v>
      </c>
      <c r="EF70">
        <v>2</v>
      </c>
      <c r="EG70" t="s">
        <v>698</v>
      </c>
      <c r="EH70">
        <v>0</v>
      </c>
      <c r="EJ70">
        <v>1</v>
      </c>
      <c r="EK70">
        <v>27</v>
      </c>
      <c r="EL70" t="s">
        <v>790</v>
      </c>
      <c r="EM70" t="s">
        <v>619</v>
      </c>
      <c r="EP70" t="s">
        <v>874</v>
      </c>
      <c r="EQ70">
        <v>0</v>
      </c>
      <c r="ER70">
        <v>8.67</v>
      </c>
      <c r="ES70">
        <v>0</v>
      </c>
      <c r="ET70">
        <v>7.9</v>
      </c>
      <c r="EU70">
        <v>0.4</v>
      </c>
      <c r="EV70">
        <v>0.77</v>
      </c>
      <c r="EW70">
        <v>0.08</v>
      </c>
      <c r="EX70">
        <v>0.06</v>
      </c>
      <c r="EY70">
        <v>0</v>
      </c>
    </row>
    <row r="71" spans="1:155" ht="12.75">
      <c r="A71">
        <v>17</v>
      </c>
      <c r="B71">
        <v>1</v>
      </c>
      <c r="C71" s="39">
        <f>ROW(SmtRes!A163)</f>
        <v>163</v>
      </c>
      <c r="D71" s="39">
        <f>ROW(EtalonRes!A163)</f>
        <v>163</v>
      </c>
      <c r="E71" t="s">
        <v>646</v>
      </c>
      <c r="F71" t="s">
        <v>875</v>
      </c>
      <c r="G71" t="s">
        <v>876</v>
      </c>
      <c r="H71" t="s">
        <v>811</v>
      </c>
      <c r="I71">
        <v>15.53</v>
      </c>
      <c r="J71">
        <v>0</v>
      </c>
      <c r="O71">
        <v>200</v>
      </c>
      <c r="P71">
        <v>0</v>
      </c>
      <c r="Q71">
        <v>182</v>
      </c>
      <c r="R71">
        <v>9</v>
      </c>
      <c r="S71">
        <v>18</v>
      </c>
      <c r="T71">
        <v>0</v>
      </c>
      <c r="U71">
        <v>2</v>
      </c>
      <c r="V71">
        <v>1</v>
      </c>
      <c r="W71">
        <v>0</v>
      </c>
      <c r="X71">
        <v>35</v>
      </c>
      <c r="Y71">
        <v>24</v>
      </c>
      <c r="AA71">
        <v>0</v>
      </c>
      <c r="AB71">
        <v>12.89</v>
      </c>
      <c r="AC71">
        <v>0</v>
      </c>
      <c r="AD71">
        <v>11.74</v>
      </c>
      <c r="AE71">
        <v>0.6</v>
      </c>
      <c r="AF71">
        <v>1.15</v>
      </c>
      <c r="AG71">
        <v>0</v>
      </c>
      <c r="AH71">
        <v>0.12</v>
      </c>
      <c r="AI71">
        <v>0.08</v>
      </c>
      <c r="AJ71">
        <v>0</v>
      </c>
      <c r="AK71">
        <v>10.85</v>
      </c>
      <c r="AL71">
        <v>0</v>
      </c>
      <c r="AM71">
        <v>9.7</v>
      </c>
      <c r="AN71">
        <v>0.6</v>
      </c>
      <c r="AO71">
        <v>1.15</v>
      </c>
      <c r="AP71">
        <v>0</v>
      </c>
      <c r="AQ71">
        <v>0.12</v>
      </c>
      <c r="AR71">
        <v>0.08</v>
      </c>
      <c r="AS71">
        <v>0</v>
      </c>
      <c r="AT71">
        <v>130</v>
      </c>
      <c r="AU71">
        <v>0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H71">
        <v>0</v>
      </c>
      <c r="BI71">
        <v>1</v>
      </c>
      <c r="BJ71" t="s">
        <v>877</v>
      </c>
      <c r="BM71">
        <v>27</v>
      </c>
      <c r="BN71">
        <v>0</v>
      </c>
      <c r="BO71" t="s">
        <v>875</v>
      </c>
      <c r="BP71">
        <v>1</v>
      </c>
      <c r="BQ71">
        <v>2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130</v>
      </c>
      <c r="CA71">
        <v>89</v>
      </c>
      <c r="CF71">
        <v>0</v>
      </c>
      <c r="CG71">
        <v>0</v>
      </c>
      <c r="CM71">
        <v>0</v>
      </c>
      <c r="CO71">
        <v>0</v>
      </c>
      <c r="DD71" t="s">
        <v>787</v>
      </c>
      <c r="DE71" t="s">
        <v>788</v>
      </c>
      <c r="DF71" t="s">
        <v>802</v>
      </c>
      <c r="DG71" t="s">
        <v>789</v>
      </c>
      <c r="DI71" t="s">
        <v>789</v>
      </c>
      <c r="DJ71" t="s">
        <v>802</v>
      </c>
      <c r="DN71">
        <v>0</v>
      </c>
      <c r="DO71">
        <v>0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1013</v>
      </c>
      <c r="DV71" t="s">
        <v>811</v>
      </c>
      <c r="DW71" t="s">
        <v>811</v>
      </c>
      <c r="DX71">
        <v>1</v>
      </c>
      <c r="EE71">
        <v>9051246</v>
      </c>
      <c r="EF71">
        <v>2</v>
      </c>
      <c r="EG71" t="s">
        <v>698</v>
      </c>
      <c r="EH71">
        <v>0</v>
      </c>
      <c r="EJ71">
        <v>1</v>
      </c>
      <c r="EK71">
        <v>27</v>
      </c>
      <c r="EL71" t="s">
        <v>790</v>
      </c>
      <c r="EM71" t="s">
        <v>619</v>
      </c>
      <c r="EP71" t="s">
        <v>874</v>
      </c>
      <c r="EQ71">
        <v>0</v>
      </c>
      <c r="ER71">
        <v>10.85</v>
      </c>
      <c r="ES71">
        <v>0</v>
      </c>
      <c r="ET71">
        <v>9.7</v>
      </c>
      <c r="EU71">
        <v>0.6</v>
      </c>
      <c r="EV71">
        <v>1.15</v>
      </c>
      <c r="EW71">
        <v>0.12</v>
      </c>
      <c r="EX71">
        <v>0.08</v>
      </c>
      <c r="EY71">
        <v>0</v>
      </c>
    </row>
    <row r="72" spans="1:155" ht="12.75">
      <c r="A72">
        <v>17</v>
      </c>
      <c r="B72">
        <v>1</v>
      </c>
      <c r="C72" s="39">
        <f>ROW(SmtRes!A167)</f>
        <v>167</v>
      </c>
      <c r="D72" s="39">
        <f>ROW(EtalonRes!A167)</f>
        <v>167</v>
      </c>
      <c r="E72" t="s">
        <v>647</v>
      </c>
      <c r="F72" t="s">
        <v>878</v>
      </c>
      <c r="G72" t="s">
        <v>879</v>
      </c>
      <c r="H72" t="s">
        <v>880</v>
      </c>
      <c r="I72">
        <v>7</v>
      </c>
      <c r="J72">
        <v>0</v>
      </c>
      <c r="O72">
        <v>11376</v>
      </c>
      <c r="P72">
        <v>0</v>
      </c>
      <c r="Q72">
        <v>10433</v>
      </c>
      <c r="R72">
        <v>493</v>
      </c>
      <c r="S72">
        <v>943</v>
      </c>
      <c r="T72">
        <v>0</v>
      </c>
      <c r="U72">
        <v>98</v>
      </c>
      <c r="V72">
        <v>69</v>
      </c>
      <c r="W72">
        <v>0</v>
      </c>
      <c r="X72">
        <v>1867</v>
      </c>
      <c r="Y72">
        <v>1278</v>
      </c>
      <c r="AA72">
        <v>0</v>
      </c>
      <c r="AB72">
        <v>1625.16</v>
      </c>
      <c r="AC72">
        <v>0</v>
      </c>
      <c r="AD72">
        <v>1490.48</v>
      </c>
      <c r="AE72">
        <v>70.42</v>
      </c>
      <c r="AF72">
        <v>134.68</v>
      </c>
      <c r="AG72">
        <v>0</v>
      </c>
      <c r="AH72">
        <v>14</v>
      </c>
      <c r="AI72">
        <v>9.8</v>
      </c>
      <c r="AJ72">
        <v>0</v>
      </c>
      <c r="AK72">
        <v>1366.48</v>
      </c>
      <c r="AL72">
        <v>0</v>
      </c>
      <c r="AM72">
        <v>1231.8</v>
      </c>
      <c r="AN72">
        <v>70.42</v>
      </c>
      <c r="AO72">
        <v>134.68</v>
      </c>
      <c r="AP72">
        <v>0</v>
      </c>
      <c r="AQ72">
        <v>14</v>
      </c>
      <c r="AR72">
        <v>9.8</v>
      </c>
      <c r="AS72">
        <v>0</v>
      </c>
      <c r="AT72">
        <v>130</v>
      </c>
      <c r="AU72">
        <v>0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H72">
        <v>0</v>
      </c>
      <c r="BI72">
        <v>1</v>
      </c>
      <c r="BJ72" t="s">
        <v>881</v>
      </c>
      <c r="BM72">
        <v>27</v>
      </c>
      <c r="BN72">
        <v>0</v>
      </c>
      <c r="BO72" t="s">
        <v>878</v>
      </c>
      <c r="BP72">
        <v>1</v>
      </c>
      <c r="BQ72">
        <v>2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130</v>
      </c>
      <c r="CA72">
        <v>89</v>
      </c>
      <c r="CF72">
        <v>0</v>
      </c>
      <c r="CG72">
        <v>0</v>
      </c>
      <c r="CM72">
        <v>0</v>
      </c>
      <c r="CO72">
        <v>0</v>
      </c>
      <c r="DD72" t="s">
        <v>787</v>
      </c>
      <c r="DE72" t="s">
        <v>788</v>
      </c>
      <c r="DF72" t="s">
        <v>802</v>
      </c>
      <c r="DG72" t="s">
        <v>789</v>
      </c>
      <c r="DI72" t="s">
        <v>789</v>
      </c>
      <c r="DJ72" t="s">
        <v>802</v>
      </c>
      <c r="DN72">
        <v>0</v>
      </c>
      <c r="DO72">
        <v>0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1013</v>
      </c>
      <c r="DV72" t="s">
        <v>880</v>
      </c>
      <c r="DW72" t="s">
        <v>880</v>
      </c>
      <c r="DX72">
        <v>1</v>
      </c>
      <c r="EE72">
        <v>9051246</v>
      </c>
      <c r="EF72">
        <v>2</v>
      </c>
      <c r="EG72" t="s">
        <v>698</v>
      </c>
      <c r="EH72">
        <v>0</v>
      </c>
      <c r="EJ72">
        <v>1</v>
      </c>
      <c r="EK72">
        <v>27</v>
      </c>
      <c r="EL72" t="s">
        <v>790</v>
      </c>
      <c r="EM72" t="s">
        <v>619</v>
      </c>
      <c r="EP72" t="s">
        <v>882</v>
      </c>
      <c r="EQ72">
        <v>0</v>
      </c>
      <c r="ER72">
        <v>1366.48</v>
      </c>
      <c r="ES72">
        <v>0</v>
      </c>
      <c r="ET72">
        <v>1231.8</v>
      </c>
      <c r="EU72">
        <v>70.42</v>
      </c>
      <c r="EV72">
        <v>134.68</v>
      </c>
      <c r="EW72">
        <v>14</v>
      </c>
      <c r="EX72">
        <v>9.8</v>
      </c>
      <c r="EY72">
        <v>0</v>
      </c>
    </row>
    <row r="73" spans="1:155" ht="12.75">
      <c r="A73">
        <v>17</v>
      </c>
      <c r="B73">
        <v>1</v>
      </c>
      <c r="C73" s="39">
        <f>ROW(SmtRes!A170)</f>
        <v>170</v>
      </c>
      <c r="D73" s="39">
        <f>ROW(EtalonRes!A170)</f>
        <v>170</v>
      </c>
      <c r="E73" t="s">
        <v>648</v>
      </c>
      <c r="F73" t="s">
        <v>883</v>
      </c>
      <c r="G73" t="s">
        <v>884</v>
      </c>
      <c r="H73" t="s">
        <v>860</v>
      </c>
      <c r="I73">
        <v>0</v>
      </c>
      <c r="J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AA73">
        <v>0</v>
      </c>
      <c r="AB73">
        <v>23.29</v>
      </c>
      <c r="AC73">
        <v>0</v>
      </c>
      <c r="AD73">
        <v>15.31</v>
      </c>
      <c r="AE73">
        <v>0</v>
      </c>
      <c r="AF73">
        <v>7.98</v>
      </c>
      <c r="AG73">
        <v>0</v>
      </c>
      <c r="AH73">
        <v>0.72</v>
      </c>
      <c r="AI73">
        <v>0</v>
      </c>
      <c r="AJ73">
        <v>0</v>
      </c>
      <c r="AK73">
        <v>20.63</v>
      </c>
      <c r="AL73">
        <v>0</v>
      </c>
      <c r="AM73">
        <v>12.65</v>
      </c>
      <c r="AN73">
        <v>0</v>
      </c>
      <c r="AO73">
        <v>7.98</v>
      </c>
      <c r="AP73">
        <v>0</v>
      </c>
      <c r="AQ73">
        <v>0.72</v>
      </c>
      <c r="AR73">
        <v>0</v>
      </c>
      <c r="AS73">
        <v>0</v>
      </c>
      <c r="AT73">
        <v>130</v>
      </c>
      <c r="AU73">
        <v>0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H73">
        <v>0</v>
      </c>
      <c r="BI73">
        <v>1</v>
      </c>
      <c r="BJ73" t="s">
        <v>885</v>
      </c>
      <c r="BM73">
        <v>27</v>
      </c>
      <c r="BN73">
        <v>0</v>
      </c>
      <c r="BO73" t="s">
        <v>883</v>
      </c>
      <c r="BP73">
        <v>1</v>
      </c>
      <c r="BQ73">
        <v>2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130</v>
      </c>
      <c r="CA73">
        <v>89</v>
      </c>
      <c r="CF73">
        <v>0</v>
      </c>
      <c r="CG73">
        <v>0</v>
      </c>
      <c r="CM73">
        <v>0</v>
      </c>
      <c r="CO73">
        <v>0</v>
      </c>
      <c r="DD73" t="s">
        <v>787</v>
      </c>
      <c r="DE73" t="s">
        <v>788</v>
      </c>
      <c r="DF73" t="s">
        <v>802</v>
      </c>
      <c r="DG73" t="s">
        <v>789</v>
      </c>
      <c r="DI73" t="s">
        <v>789</v>
      </c>
      <c r="DJ73" t="s">
        <v>802</v>
      </c>
      <c r="DN73">
        <v>0</v>
      </c>
      <c r="DO73">
        <v>0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1013</v>
      </c>
      <c r="DV73" t="s">
        <v>860</v>
      </c>
      <c r="DW73" t="s">
        <v>860</v>
      </c>
      <c r="DX73">
        <v>1</v>
      </c>
      <c r="EE73">
        <v>9051246</v>
      </c>
      <c r="EF73">
        <v>2</v>
      </c>
      <c r="EG73" t="s">
        <v>698</v>
      </c>
      <c r="EH73">
        <v>0</v>
      </c>
      <c r="EJ73">
        <v>1</v>
      </c>
      <c r="EK73">
        <v>27</v>
      </c>
      <c r="EL73" t="s">
        <v>790</v>
      </c>
      <c r="EM73" t="s">
        <v>619</v>
      </c>
      <c r="EP73" t="s">
        <v>862</v>
      </c>
      <c r="EQ73">
        <v>0</v>
      </c>
      <c r="ER73">
        <v>20.63</v>
      </c>
      <c r="ES73">
        <v>0</v>
      </c>
      <c r="ET73">
        <v>12.65</v>
      </c>
      <c r="EU73">
        <v>0</v>
      </c>
      <c r="EV73">
        <v>7.98</v>
      </c>
      <c r="EW73">
        <v>0.72</v>
      </c>
      <c r="EX73">
        <v>0</v>
      </c>
      <c r="EY73">
        <v>0</v>
      </c>
    </row>
    <row r="74" spans="1:155" ht="12.75">
      <c r="A74">
        <v>17</v>
      </c>
      <c r="B74">
        <v>1</v>
      </c>
      <c r="C74" s="39">
        <f>ROW(SmtRes!A173)</f>
        <v>173</v>
      </c>
      <c r="D74" s="39">
        <f>ROW(EtalonRes!A173)</f>
        <v>173</v>
      </c>
      <c r="E74" t="s">
        <v>649</v>
      </c>
      <c r="F74" t="s">
        <v>886</v>
      </c>
      <c r="G74" t="s">
        <v>887</v>
      </c>
      <c r="H74" t="s">
        <v>860</v>
      </c>
      <c r="I74">
        <v>0</v>
      </c>
      <c r="J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AA74">
        <v>0</v>
      </c>
      <c r="AB74">
        <v>33.93</v>
      </c>
      <c r="AC74">
        <v>0</v>
      </c>
      <c r="AD74">
        <v>22.41</v>
      </c>
      <c r="AE74">
        <v>0</v>
      </c>
      <c r="AF74">
        <v>11.52</v>
      </c>
      <c r="AG74">
        <v>0</v>
      </c>
      <c r="AH74">
        <v>1.04</v>
      </c>
      <c r="AI74">
        <v>0</v>
      </c>
      <c r="AJ74">
        <v>0</v>
      </c>
      <c r="AK74">
        <v>30.04</v>
      </c>
      <c r="AL74">
        <v>0</v>
      </c>
      <c r="AM74">
        <v>18.52</v>
      </c>
      <c r="AN74">
        <v>0</v>
      </c>
      <c r="AO74">
        <v>11.52</v>
      </c>
      <c r="AP74">
        <v>0</v>
      </c>
      <c r="AQ74">
        <v>1.04</v>
      </c>
      <c r="AR74">
        <v>0</v>
      </c>
      <c r="AS74">
        <v>0</v>
      </c>
      <c r="AT74">
        <v>130</v>
      </c>
      <c r="AU74">
        <v>0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H74">
        <v>0</v>
      </c>
      <c r="BI74">
        <v>1</v>
      </c>
      <c r="BJ74" t="s">
        <v>888</v>
      </c>
      <c r="BM74">
        <v>27</v>
      </c>
      <c r="BN74">
        <v>0</v>
      </c>
      <c r="BO74" t="s">
        <v>886</v>
      </c>
      <c r="BP74">
        <v>1</v>
      </c>
      <c r="BQ74">
        <v>2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130</v>
      </c>
      <c r="CA74">
        <v>89</v>
      </c>
      <c r="CF74">
        <v>0</v>
      </c>
      <c r="CG74">
        <v>0</v>
      </c>
      <c r="CM74">
        <v>0</v>
      </c>
      <c r="CO74">
        <v>0</v>
      </c>
      <c r="DD74" t="s">
        <v>787</v>
      </c>
      <c r="DE74" t="s">
        <v>788</v>
      </c>
      <c r="DF74" t="s">
        <v>788</v>
      </c>
      <c r="DG74" t="s">
        <v>789</v>
      </c>
      <c r="DI74" t="s">
        <v>789</v>
      </c>
      <c r="DJ74" t="s">
        <v>788</v>
      </c>
      <c r="DN74">
        <v>0</v>
      </c>
      <c r="DO74">
        <v>0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1013</v>
      </c>
      <c r="DV74" t="s">
        <v>860</v>
      </c>
      <c r="DW74" t="s">
        <v>860</v>
      </c>
      <c r="DX74">
        <v>1</v>
      </c>
      <c r="EE74">
        <v>9051246</v>
      </c>
      <c r="EF74">
        <v>2</v>
      </c>
      <c r="EG74" t="s">
        <v>698</v>
      </c>
      <c r="EH74">
        <v>0</v>
      </c>
      <c r="EJ74">
        <v>1</v>
      </c>
      <c r="EK74">
        <v>27</v>
      </c>
      <c r="EL74" t="s">
        <v>790</v>
      </c>
      <c r="EM74" t="s">
        <v>619</v>
      </c>
      <c r="EP74" t="s">
        <v>862</v>
      </c>
      <c r="EQ74">
        <v>0</v>
      </c>
      <c r="ER74">
        <v>30.04</v>
      </c>
      <c r="ES74">
        <v>0</v>
      </c>
      <c r="ET74">
        <v>18.52</v>
      </c>
      <c r="EU74">
        <v>0</v>
      </c>
      <c r="EV74">
        <v>11.52</v>
      </c>
      <c r="EW74">
        <v>1.04</v>
      </c>
      <c r="EX74">
        <v>0</v>
      </c>
      <c r="EY74">
        <v>0</v>
      </c>
    </row>
    <row r="75" spans="1:155" ht="12.75">
      <c r="A75">
        <v>17</v>
      </c>
      <c r="B75">
        <v>1</v>
      </c>
      <c r="C75" s="39">
        <f>ROW(SmtRes!A180)</f>
        <v>180</v>
      </c>
      <c r="D75" s="39">
        <f>ROW(EtalonRes!A180)</f>
        <v>180</v>
      </c>
      <c r="E75" t="s">
        <v>650</v>
      </c>
      <c r="F75" t="s">
        <v>889</v>
      </c>
      <c r="G75" t="s">
        <v>890</v>
      </c>
      <c r="H75" t="s">
        <v>817</v>
      </c>
      <c r="I75">
        <v>0</v>
      </c>
      <c r="J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AA75">
        <v>0</v>
      </c>
      <c r="AB75">
        <v>48.45</v>
      </c>
      <c r="AC75">
        <v>0.21</v>
      </c>
      <c r="AD75">
        <v>17.67</v>
      </c>
      <c r="AE75">
        <v>1.65</v>
      </c>
      <c r="AF75">
        <v>30.57</v>
      </c>
      <c r="AG75">
        <v>0</v>
      </c>
      <c r="AH75">
        <v>2.37</v>
      </c>
      <c r="AI75">
        <v>0.14</v>
      </c>
      <c r="AJ75">
        <v>0</v>
      </c>
      <c r="AK75">
        <v>48.45</v>
      </c>
      <c r="AL75">
        <v>0.21</v>
      </c>
      <c r="AM75">
        <v>17.67</v>
      </c>
      <c r="AN75">
        <v>1.65</v>
      </c>
      <c r="AO75">
        <v>30.57</v>
      </c>
      <c r="AP75">
        <v>0</v>
      </c>
      <c r="AQ75">
        <v>2.37</v>
      </c>
      <c r="AR75">
        <v>0.14</v>
      </c>
      <c r="AS75">
        <v>0</v>
      </c>
      <c r="AT75">
        <v>90</v>
      </c>
      <c r="AU75">
        <v>0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H75">
        <v>0</v>
      </c>
      <c r="BI75">
        <v>1</v>
      </c>
      <c r="BJ75" t="s">
        <v>891</v>
      </c>
      <c r="BM75">
        <v>15</v>
      </c>
      <c r="BN75">
        <v>0</v>
      </c>
      <c r="BO75" t="s">
        <v>889</v>
      </c>
      <c r="BP75">
        <v>1</v>
      </c>
      <c r="BQ75">
        <v>2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90</v>
      </c>
      <c r="CA75">
        <v>85</v>
      </c>
      <c r="CF75">
        <v>0</v>
      </c>
      <c r="CG75">
        <v>0</v>
      </c>
      <c r="CM75">
        <v>0</v>
      </c>
      <c r="CO75">
        <v>0</v>
      </c>
      <c r="DN75">
        <v>0</v>
      </c>
      <c r="DO75">
        <v>0</v>
      </c>
      <c r="DP75">
        <v>1</v>
      </c>
      <c r="DQ75">
        <v>1</v>
      </c>
      <c r="DR75">
        <v>1</v>
      </c>
      <c r="DS75">
        <v>1</v>
      </c>
      <c r="DT75">
        <v>1</v>
      </c>
      <c r="DU75">
        <v>1003</v>
      </c>
      <c r="DV75" t="s">
        <v>817</v>
      </c>
      <c r="DW75" t="s">
        <v>817</v>
      </c>
      <c r="DX75">
        <v>1</v>
      </c>
      <c r="EE75">
        <v>9051234</v>
      </c>
      <c r="EF75">
        <v>2</v>
      </c>
      <c r="EG75" t="s">
        <v>698</v>
      </c>
      <c r="EH75">
        <v>0</v>
      </c>
      <c r="EJ75">
        <v>1</v>
      </c>
      <c r="EK75">
        <v>15</v>
      </c>
      <c r="EL75" t="s">
        <v>892</v>
      </c>
      <c r="EM75" t="s">
        <v>610</v>
      </c>
      <c r="EP75" t="s">
        <v>893</v>
      </c>
      <c r="EQ75">
        <v>0</v>
      </c>
      <c r="ER75">
        <v>48.45</v>
      </c>
      <c r="ES75">
        <v>0.21</v>
      </c>
      <c r="ET75">
        <v>17.67</v>
      </c>
      <c r="EU75">
        <v>1.65</v>
      </c>
      <c r="EV75">
        <v>30.57</v>
      </c>
      <c r="EW75">
        <v>2.37</v>
      </c>
      <c r="EX75">
        <v>0.14</v>
      </c>
      <c r="EY75">
        <v>0</v>
      </c>
    </row>
    <row r="76" spans="1:155" ht="12.75">
      <c r="A76">
        <v>17</v>
      </c>
      <c r="B76">
        <v>1</v>
      </c>
      <c r="E76" t="s">
        <v>651</v>
      </c>
      <c r="F76" t="s">
        <v>894</v>
      </c>
      <c r="G76" t="s">
        <v>895</v>
      </c>
      <c r="H76" t="s">
        <v>896</v>
      </c>
      <c r="I76">
        <v>0</v>
      </c>
      <c r="J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AA76">
        <v>0</v>
      </c>
      <c r="AB76">
        <v>2.59</v>
      </c>
      <c r="AC76">
        <v>2.59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2.59</v>
      </c>
      <c r="AL76">
        <v>2.59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H76">
        <v>3</v>
      </c>
      <c r="BI76">
        <v>1</v>
      </c>
      <c r="BJ76" t="s">
        <v>897</v>
      </c>
      <c r="BM76">
        <v>1100</v>
      </c>
      <c r="BN76">
        <v>0</v>
      </c>
      <c r="BP76">
        <v>0</v>
      </c>
      <c r="BQ76">
        <v>8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0</v>
      </c>
      <c r="CA76">
        <v>0</v>
      </c>
      <c r="CF76">
        <v>0</v>
      </c>
      <c r="CG76">
        <v>0</v>
      </c>
      <c r="CM76">
        <v>0</v>
      </c>
      <c r="CO76">
        <v>0</v>
      </c>
      <c r="DN76">
        <v>0</v>
      </c>
      <c r="DO76">
        <v>0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1005</v>
      </c>
      <c r="DV76" t="s">
        <v>896</v>
      </c>
      <c r="DW76" t="s">
        <v>896</v>
      </c>
      <c r="DX76">
        <v>0.01</v>
      </c>
      <c r="EE76">
        <v>9051311</v>
      </c>
      <c r="EF76">
        <v>8</v>
      </c>
      <c r="EG76" t="s">
        <v>745</v>
      </c>
      <c r="EH76">
        <v>0</v>
      </c>
      <c r="EJ76">
        <v>1</v>
      </c>
      <c r="EK76">
        <v>1100</v>
      </c>
      <c r="EL76" t="s">
        <v>746</v>
      </c>
      <c r="EM76" t="s">
        <v>747</v>
      </c>
      <c r="EQ76">
        <v>0</v>
      </c>
      <c r="ER76">
        <v>2.59</v>
      </c>
      <c r="ES76">
        <v>2.59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</row>
    <row r="77" spans="1:155" ht="12.75">
      <c r="A77">
        <v>17</v>
      </c>
      <c r="B77">
        <v>1</v>
      </c>
      <c r="C77" s="39">
        <f>ROW(SmtRes!A192)</f>
        <v>192</v>
      </c>
      <c r="D77" s="39">
        <f>ROW(EtalonRes!A192)</f>
        <v>192</v>
      </c>
      <c r="E77" t="s">
        <v>652</v>
      </c>
      <c r="F77" t="s">
        <v>898</v>
      </c>
      <c r="G77" t="s">
        <v>899</v>
      </c>
      <c r="H77" t="s">
        <v>829</v>
      </c>
      <c r="I77">
        <v>0</v>
      </c>
      <c r="J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AA77">
        <v>0</v>
      </c>
      <c r="AB77">
        <v>25914.96</v>
      </c>
      <c r="AC77">
        <v>22405.34</v>
      </c>
      <c r="AD77">
        <v>185.31</v>
      </c>
      <c r="AE77">
        <v>30.59</v>
      </c>
      <c r="AF77">
        <v>3324.31</v>
      </c>
      <c r="AG77">
        <v>0</v>
      </c>
      <c r="AH77">
        <v>362.52</v>
      </c>
      <c r="AI77">
        <v>2.59</v>
      </c>
      <c r="AJ77">
        <v>0</v>
      </c>
      <c r="AK77">
        <v>25914.96</v>
      </c>
      <c r="AL77">
        <v>22405.34</v>
      </c>
      <c r="AM77">
        <v>185.31</v>
      </c>
      <c r="AN77">
        <v>30.59</v>
      </c>
      <c r="AO77">
        <v>3324.31</v>
      </c>
      <c r="AP77">
        <v>0</v>
      </c>
      <c r="AQ77">
        <v>362.52</v>
      </c>
      <c r="AR77">
        <v>2.59</v>
      </c>
      <c r="AS77">
        <v>0</v>
      </c>
      <c r="AT77">
        <v>130</v>
      </c>
      <c r="AU77">
        <v>0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H77">
        <v>0</v>
      </c>
      <c r="BI77">
        <v>1</v>
      </c>
      <c r="BJ77" t="s">
        <v>900</v>
      </c>
      <c r="BM77">
        <v>27</v>
      </c>
      <c r="BN77">
        <v>0</v>
      </c>
      <c r="BO77" t="s">
        <v>898</v>
      </c>
      <c r="BP77">
        <v>1</v>
      </c>
      <c r="BQ77">
        <v>2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130</v>
      </c>
      <c r="CA77">
        <v>89</v>
      </c>
      <c r="CF77">
        <v>0</v>
      </c>
      <c r="CG77">
        <v>0</v>
      </c>
      <c r="CM77">
        <v>0</v>
      </c>
      <c r="CO77">
        <v>0</v>
      </c>
      <c r="DN77">
        <v>0</v>
      </c>
      <c r="DO77">
        <v>0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1003</v>
      </c>
      <c r="DV77" t="s">
        <v>829</v>
      </c>
      <c r="DW77" t="s">
        <v>831</v>
      </c>
      <c r="DX77">
        <v>1000</v>
      </c>
      <c r="EE77">
        <v>9051246</v>
      </c>
      <c r="EF77">
        <v>2</v>
      </c>
      <c r="EG77" t="s">
        <v>698</v>
      </c>
      <c r="EH77">
        <v>0</v>
      </c>
      <c r="EJ77">
        <v>1</v>
      </c>
      <c r="EK77">
        <v>27</v>
      </c>
      <c r="EL77" t="s">
        <v>790</v>
      </c>
      <c r="EM77" t="s">
        <v>619</v>
      </c>
      <c r="EP77" t="s">
        <v>901</v>
      </c>
      <c r="EQ77">
        <v>0</v>
      </c>
      <c r="ER77">
        <v>25914.96</v>
      </c>
      <c r="ES77">
        <v>22405.34</v>
      </c>
      <c r="ET77">
        <v>185.31</v>
      </c>
      <c r="EU77">
        <v>30.59</v>
      </c>
      <c r="EV77">
        <v>3324.31</v>
      </c>
      <c r="EW77">
        <v>362.52</v>
      </c>
      <c r="EX77">
        <v>2.59</v>
      </c>
      <c r="EY77">
        <v>0</v>
      </c>
    </row>
    <row r="78" spans="1:155" ht="12.75">
      <c r="A78">
        <v>17</v>
      </c>
      <c r="B78">
        <v>1</v>
      </c>
      <c r="C78" s="39">
        <f>ROW(SmtRes!A195)</f>
        <v>195</v>
      </c>
      <c r="D78" s="39">
        <f>ROW(EtalonRes!A195)</f>
        <v>195</v>
      </c>
      <c r="E78" t="s">
        <v>653</v>
      </c>
      <c r="F78" t="s">
        <v>902</v>
      </c>
      <c r="G78" t="s">
        <v>903</v>
      </c>
      <c r="H78" t="s">
        <v>817</v>
      </c>
      <c r="I78">
        <v>0.18</v>
      </c>
      <c r="J78">
        <v>0</v>
      </c>
      <c r="O78">
        <v>7</v>
      </c>
      <c r="P78">
        <v>0</v>
      </c>
      <c r="Q78">
        <v>1</v>
      </c>
      <c r="R78">
        <v>0</v>
      </c>
      <c r="S78">
        <v>6</v>
      </c>
      <c r="T78">
        <v>0</v>
      </c>
      <c r="U78">
        <v>0</v>
      </c>
      <c r="V78">
        <v>0</v>
      </c>
      <c r="W78">
        <v>0</v>
      </c>
      <c r="X78">
        <v>5</v>
      </c>
      <c r="Y78">
        <v>5</v>
      </c>
      <c r="AA78">
        <v>0</v>
      </c>
      <c r="AB78">
        <v>37.79</v>
      </c>
      <c r="AC78">
        <v>0.5</v>
      </c>
      <c r="AD78">
        <v>6.73</v>
      </c>
      <c r="AE78">
        <v>0</v>
      </c>
      <c r="AF78">
        <v>30.56</v>
      </c>
      <c r="AG78">
        <v>0</v>
      </c>
      <c r="AH78">
        <v>2.63</v>
      </c>
      <c r="AI78">
        <v>0</v>
      </c>
      <c r="AJ78">
        <v>0</v>
      </c>
      <c r="AK78">
        <v>37.79</v>
      </c>
      <c r="AL78">
        <v>0.5</v>
      </c>
      <c r="AM78">
        <v>6.73</v>
      </c>
      <c r="AN78">
        <v>0</v>
      </c>
      <c r="AO78">
        <v>30.56</v>
      </c>
      <c r="AP78">
        <v>0</v>
      </c>
      <c r="AQ78">
        <v>2.63</v>
      </c>
      <c r="AR78">
        <v>0</v>
      </c>
      <c r="AS78">
        <v>0</v>
      </c>
      <c r="AT78">
        <v>90</v>
      </c>
      <c r="AU78">
        <v>0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H78">
        <v>0</v>
      </c>
      <c r="BI78">
        <v>1</v>
      </c>
      <c r="BJ78" t="s">
        <v>904</v>
      </c>
      <c r="BM78">
        <v>15</v>
      </c>
      <c r="BN78">
        <v>0</v>
      </c>
      <c r="BO78" t="s">
        <v>902</v>
      </c>
      <c r="BP78">
        <v>1</v>
      </c>
      <c r="BQ78">
        <v>2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90</v>
      </c>
      <c r="CA78">
        <v>85</v>
      </c>
      <c r="CF78">
        <v>0</v>
      </c>
      <c r="CG78">
        <v>0</v>
      </c>
      <c r="CM78">
        <v>0</v>
      </c>
      <c r="CO78">
        <v>0</v>
      </c>
      <c r="DN78">
        <v>0</v>
      </c>
      <c r="DO78">
        <v>0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1003</v>
      </c>
      <c r="DV78" t="s">
        <v>817</v>
      </c>
      <c r="DW78" t="s">
        <v>905</v>
      </c>
      <c r="DX78">
        <v>1</v>
      </c>
      <c r="EE78">
        <v>9051234</v>
      </c>
      <c r="EF78">
        <v>2</v>
      </c>
      <c r="EG78" t="s">
        <v>698</v>
      </c>
      <c r="EH78">
        <v>0</v>
      </c>
      <c r="EJ78">
        <v>1</v>
      </c>
      <c r="EK78">
        <v>15</v>
      </c>
      <c r="EL78" t="s">
        <v>892</v>
      </c>
      <c r="EM78" t="s">
        <v>610</v>
      </c>
      <c r="EP78" t="s">
        <v>906</v>
      </c>
      <c r="EQ78">
        <v>0</v>
      </c>
      <c r="ER78">
        <v>37.79</v>
      </c>
      <c r="ES78">
        <v>0.5</v>
      </c>
      <c r="ET78">
        <v>6.73</v>
      </c>
      <c r="EU78">
        <v>0</v>
      </c>
      <c r="EV78">
        <v>30.56</v>
      </c>
      <c r="EW78">
        <v>2.63</v>
      </c>
      <c r="EX78">
        <v>0</v>
      </c>
      <c r="EY78">
        <v>0</v>
      </c>
    </row>
    <row r="79" spans="1:155" ht="12.75">
      <c r="A79">
        <v>17</v>
      </c>
      <c r="B79">
        <v>1</v>
      </c>
      <c r="C79" s="39">
        <f>ROW(SmtRes!A207)</f>
        <v>207</v>
      </c>
      <c r="D79" s="39">
        <f>ROW(EtalonRes!A207)</f>
        <v>207</v>
      </c>
      <c r="E79" t="s">
        <v>654</v>
      </c>
      <c r="F79" t="s">
        <v>827</v>
      </c>
      <c r="G79" t="s">
        <v>828</v>
      </c>
      <c r="H79" t="s">
        <v>829</v>
      </c>
      <c r="I79">
        <v>0.03</v>
      </c>
      <c r="J79">
        <v>0</v>
      </c>
      <c r="O79">
        <v>708</v>
      </c>
      <c r="P79">
        <v>612</v>
      </c>
      <c r="Q79">
        <v>31</v>
      </c>
      <c r="R79">
        <v>2</v>
      </c>
      <c r="S79">
        <v>65</v>
      </c>
      <c r="T79">
        <v>0</v>
      </c>
      <c r="U79">
        <v>7</v>
      </c>
      <c r="V79">
        <v>0</v>
      </c>
      <c r="W79">
        <v>0</v>
      </c>
      <c r="X79">
        <v>87</v>
      </c>
      <c r="Y79">
        <v>60</v>
      </c>
      <c r="AA79">
        <v>0</v>
      </c>
      <c r="AB79">
        <v>23587.84</v>
      </c>
      <c r="AC79">
        <v>20408.87</v>
      </c>
      <c r="AD79">
        <v>1016.78</v>
      </c>
      <c r="AE79">
        <v>77.48</v>
      </c>
      <c r="AF79">
        <v>2162.19</v>
      </c>
      <c r="AG79">
        <v>0</v>
      </c>
      <c r="AH79">
        <v>227.36</v>
      </c>
      <c r="AI79">
        <v>6.56</v>
      </c>
      <c r="AJ79">
        <v>0</v>
      </c>
      <c r="AK79">
        <v>23587.84</v>
      </c>
      <c r="AL79">
        <v>20408.87</v>
      </c>
      <c r="AM79">
        <v>1016.78</v>
      </c>
      <c r="AN79">
        <v>77.48</v>
      </c>
      <c r="AO79">
        <v>2162.19</v>
      </c>
      <c r="AP79">
        <v>0</v>
      </c>
      <c r="AQ79">
        <v>227.36</v>
      </c>
      <c r="AR79">
        <v>6.56</v>
      </c>
      <c r="AS79">
        <v>0</v>
      </c>
      <c r="AT79">
        <v>0</v>
      </c>
      <c r="AU79">
        <v>0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H79">
        <v>0</v>
      </c>
      <c r="BI79">
        <v>1</v>
      </c>
      <c r="BJ79" t="s">
        <v>830</v>
      </c>
      <c r="BM79">
        <v>27</v>
      </c>
      <c r="BN79">
        <v>0</v>
      </c>
      <c r="BO79" t="s">
        <v>827</v>
      </c>
      <c r="BP79">
        <v>1</v>
      </c>
      <c r="BQ79">
        <v>2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130</v>
      </c>
      <c r="CA79">
        <v>89</v>
      </c>
      <c r="CF79">
        <v>0</v>
      </c>
      <c r="CG79">
        <v>0</v>
      </c>
      <c r="CM79">
        <v>0</v>
      </c>
      <c r="CO79">
        <v>0</v>
      </c>
      <c r="DN79">
        <v>0</v>
      </c>
      <c r="DO79">
        <v>0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1003</v>
      </c>
      <c r="DV79" t="s">
        <v>829</v>
      </c>
      <c r="DW79" t="s">
        <v>831</v>
      </c>
      <c r="DX79">
        <v>1000</v>
      </c>
      <c r="EE79">
        <v>9051246</v>
      </c>
      <c r="EF79">
        <v>2</v>
      </c>
      <c r="EG79" t="s">
        <v>698</v>
      </c>
      <c r="EH79">
        <v>0</v>
      </c>
      <c r="EJ79">
        <v>1</v>
      </c>
      <c r="EK79">
        <v>27</v>
      </c>
      <c r="EL79" t="s">
        <v>790</v>
      </c>
      <c r="EM79" t="s">
        <v>619</v>
      </c>
      <c r="EP79" t="s">
        <v>832</v>
      </c>
      <c r="EQ79">
        <v>0</v>
      </c>
      <c r="ER79">
        <v>23587.84</v>
      </c>
      <c r="ES79">
        <v>20408.87</v>
      </c>
      <c r="ET79">
        <v>1016.78</v>
      </c>
      <c r="EU79">
        <v>77.48</v>
      </c>
      <c r="EV79">
        <v>2162.19</v>
      </c>
      <c r="EW79">
        <v>227.36</v>
      </c>
      <c r="EX79">
        <v>6.56</v>
      </c>
      <c r="EY79">
        <v>0</v>
      </c>
    </row>
    <row r="80" spans="1:155" ht="12.75">
      <c r="A80">
        <v>17</v>
      </c>
      <c r="B80">
        <v>1</v>
      </c>
      <c r="C80" s="39">
        <f>ROW(SmtRes!A215)</f>
        <v>215</v>
      </c>
      <c r="D80" s="39">
        <f>ROW(EtalonRes!A215)</f>
        <v>215</v>
      </c>
      <c r="E80" t="s">
        <v>655</v>
      </c>
      <c r="F80" t="s">
        <v>907</v>
      </c>
      <c r="G80" t="s">
        <v>908</v>
      </c>
      <c r="H80" t="s">
        <v>909</v>
      </c>
      <c r="I80">
        <v>1</v>
      </c>
      <c r="J80">
        <v>0</v>
      </c>
      <c r="O80">
        <v>91</v>
      </c>
      <c r="P80">
        <v>73</v>
      </c>
      <c r="Q80">
        <v>10</v>
      </c>
      <c r="R80">
        <v>0</v>
      </c>
      <c r="S80">
        <v>8</v>
      </c>
      <c r="T80">
        <v>0</v>
      </c>
      <c r="U80">
        <v>1</v>
      </c>
      <c r="V80">
        <v>0</v>
      </c>
      <c r="W80">
        <v>0</v>
      </c>
      <c r="X80">
        <v>10</v>
      </c>
      <c r="Y80">
        <v>7</v>
      </c>
      <c r="AA80">
        <v>0</v>
      </c>
      <c r="AB80">
        <v>91.41</v>
      </c>
      <c r="AC80">
        <v>73</v>
      </c>
      <c r="AD80">
        <v>9.99</v>
      </c>
      <c r="AE80">
        <v>0</v>
      </c>
      <c r="AF80">
        <v>8.42</v>
      </c>
      <c r="AG80">
        <v>0</v>
      </c>
      <c r="AH80">
        <v>0.76</v>
      </c>
      <c r="AI80">
        <v>0</v>
      </c>
      <c r="AJ80">
        <v>0</v>
      </c>
      <c r="AK80">
        <v>91.41</v>
      </c>
      <c r="AL80">
        <v>73</v>
      </c>
      <c r="AM80">
        <v>9.99</v>
      </c>
      <c r="AN80">
        <v>0</v>
      </c>
      <c r="AO80">
        <v>8.42</v>
      </c>
      <c r="AP80">
        <v>0</v>
      </c>
      <c r="AQ80">
        <v>0.76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H80">
        <v>0</v>
      </c>
      <c r="BI80">
        <v>1</v>
      </c>
      <c r="BJ80" t="s">
        <v>910</v>
      </c>
      <c r="BM80">
        <v>27</v>
      </c>
      <c r="BN80">
        <v>0</v>
      </c>
      <c r="BO80" t="s">
        <v>907</v>
      </c>
      <c r="BP80">
        <v>1</v>
      </c>
      <c r="BQ80">
        <v>2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130</v>
      </c>
      <c r="CA80">
        <v>89</v>
      </c>
      <c r="CF80">
        <v>0</v>
      </c>
      <c r="CG80">
        <v>0</v>
      </c>
      <c r="CM80">
        <v>0</v>
      </c>
      <c r="CO80">
        <v>0</v>
      </c>
      <c r="DN80">
        <v>0</v>
      </c>
      <c r="DO80">
        <v>0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1013</v>
      </c>
      <c r="DV80" t="s">
        <v>909</v>
      </c>
      <c r="DW80" t="s">
        <v>909</v>
      </c>
      <c r="DX80">
        <v>1</v>
      </c>
      <c r="EE80">
        <v>9051246</v>
      </c>
      <c r="EF80">
        <v>2</v>
      </c>
      <c r="EG80" t="s">
        <v>698</v>
      </c>
      <c r="EH80">
        <v>0</v>
      </c>
      <c r="EJ80">
        <v>1</v>
      </c>
      <c r="EK80">
        <v>27</v>
      </c>
      <c r="EL80" t="s">
        <v>790</v>
      </c>
      <c r="EM80" t="s">
        <v>619</v>
      </c>
      <c r="EP80" t="s">
        <v>911</v>
      </c>
      <c r="EQ80">
        <v>0</v>
      </c>
      <c r="ER80">
        <v>91.41</v>
      </c>
      <c r="ES80">
        <v>73</v>
      </c>
      <c r="ET80">
        <v>9.99</v>
      </c>
      <c r="EU80">
        <v>0</v>
      </c>
      <c r="EV80">
        <v>8.42</v>
      </c>
      <c r="EW80">
        <v>0.76</v>
      </c>
      <c r="EX80">
        <v>0</v>
      </c>
      <c r="EY80">
        <v>0</v>
      </c>
    </row>
    <row r="81" spans="1:154" ht="12.75">
      <c r="A81">
        <v>18</v>
      </c>
      <c r="B81">
        <v>1</v>
      </c>
      <c r="C81">
        <v>215</v>
      </c>
      <c r="E81" t="s">
        <v>912</v>
      </c>
      <c r="F81" t="s">
        <v>913</v>
      </c>
      <c r="G81" t="s">
        <v>914</v>
      </c>
      <c r="H81" t="s">
        <v>915</v>
      </c>
      <c r="I81">
        <v>1</v>
      </c>
      <c r="J81">
        <v>1</v>
      </c>
      <c r="O81">
        <v>299</v>
      </c>
      <c r="P81">
        <v>299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AA81">
        <v>0</v>
      </c>
      <c r="AB81">
        <v>298.54</v>
      </c>
      <c r="AC81">
        <v>298.54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H81">
        <v>3</v>
      </c>
      <c r="BI81">
        <v>4</v>
      </c>
      <c r="BM81">
        <v>0</v>
      </c>
      <c r="BN81">
        <v>0</v>
      </c>
      <c r="BP81">
        <v>0</v>
      </c>
      <c r="BQ81">
        <v>1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112</v>
      </c>
      <c r="CA81">
        <v>65</v>
      </c>
      <c r="CF81">
        <v>0</v>
      </c>
      <c r="CG81">
        <v>0</v>
      </c>
      <c r="CM81">
        <v>0</v>
      </c>
      <c r="CO81">
        <v>0</v>
      </c>
      <c r="DD81" t="s">
        <v>916</v>
      </c>
      <c r="DN81">
        <v>0</v>
      </c>
      <c r="DO81">
        <v>0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1013</v>
      </c>
      <c r="DV81" t="s">
        <v>915</v>
      </c>
      <c r="DW81" t="s">
        <v>915</v>
      </c>
      <c r="DX81">
        <v>1</v>
      </c>
      <c r="EE81">
        <v>9051220</v>
      </c>
      <c r="EF81">
        <v>1</v>
      </c>
      <c r="EG81" t="s">
        <v>917</v>
      </c>
      <c r="EH81">
        <v>0</v>
      </c>
      <c r="EJ81">
        <v>4</v>
      </c>
      <c r="EK81">
        <v>0</v>
      </c>
      <c r="EL81" t="s">
        <v>917</v>
      </c>
      <c r="EM81" t="s">
        <v>918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</row>
    <row r="82" spans="1:155" ht="12.75">
      <c r="A82">
        <v>17</v>
      </c>
      <c r="B82">
        <v>1</v>
      </c>
      <c r="C82" s="39">
        <f>ROW(SmtRes!A222)</f>
        <v>222</v>
      </c>
      <c r="D82" s="39">
        <f>ROW(EtalonRes!A222)</f>
        <v>222</v>
      </c>
      <c r="E82" t="s">
        <v>656</v>
      </c>
      <c r="F82" t="s">
        <v>919</v>
      </c>
      <c r="G82" t="s">
        <v>920</v>
      </c>
      <c r="H82" t="s">
        <v>921</v>
      </c>
      <c r="I82">
        <v>1</v>
      </c>
      <c r="J82">
        <v>0</v>
      </c>
      <c r="O82">
        <v>72</v>
      </c>
      <c r="P82">
        <v>48</v>
      </c>
      <c r="Q82">
        <v>3</v>
      </c>
      <c r="R82">
        <v>1</v>
      </c>
      <c r="S82">
        <v>21</v>
      </c>
      <c r="T82">
        <v>0</v>
      </c>
      <c r="U82">
        <v>2</v>
      </c>
      <c r="V82">
        <v>0</v>
      </c>
      <c r="W82">
        <v>0</v>
      </c>
      <c r="X82">
        <v>29</v>
      </c>
      <c r="Y82">
        <v>20</v>
      </c>
      <c r="AA82">
        <v>0</v>
      </c>
      <c r="AB82">
        <v>71.63</v>
      </c>
      <c r="AC82">
        <v>47.59</v>
      </c>
      <c r="AD82">
        <v>3.04</v>
      </c>
      <c r="AE82">
        <v>0.59</v>
      </c>
      <c r="AF82">
        <v>21</v>
      </c>
      <c r="AG82">
        <v>0</v>
      </c>
      <c r="AH82">
        <v>2.29</v>
      </c>
      <c r="AI82">
        <v>0.05</v>
      </c>
      <c r="AJ82">
        <v>0</v>
      </c>
      <c r="AK82">
        <v>71.63</v>
      </c>
      <c r="AL82">
        <v>47.59</v>
      </c>
      <c r="AM82">
        <v>3.04</v>
      </c>
      <c r="AN82">
        <v>0.59</v>
      </c>
      <c r="AO82">
        <v>21</v>
      </c>
      <c r="AP82">
        <v>0</v>
      </c>
      <c r="AQ82">
        <v>2.29</v>
      </c>
      <c r="AR82">
        <v>0.05</v>
      </c>
      <c r="AS82">
        <v>0</v>
      </c>
      <c r="AT82">
        <v>0</v>
      </c>
      <c r="AU82">
        <v>0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H82">
        <v>0</v>
      </c>
      <c r="BI82">
        <v>1</v>
      </c>
      <c r="BJ82" t="s">
        <v>922</v>
      </c>
      <c r="BM82">
        <v>27</v>
      </c>
      <c r="BN82">
        <v>0</v>
      </c>
      <c r="BO82" t="s">
        <v>919</v>
      </c>
      <c r="BP82">
        <v>1</v>
      </c>
      <c r="BQ82">
        <v>2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130</v>
      </c>
      <c r="CA82">
        <v>89</v>
      </c>
      <c r="CF82">
        <v>0</v>
      </c>
      <c r="CG82">
        <v>0</v>
      </c>
      <c r="CM82">
        <v>0</v>
      </c>
      <c r="CO82">
        <v>0</v>
      </c>
      <c r="DN82">
        <v>0</v>
      </c>
      <c r="DO82">
        <v>0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1010</v>
      </c>
      <c r="DV82" t="s">
        <v>921</v>
      </c>
      <c r="DW82" t="s">
        <v>923</v>
      </c>
      <c r="DX82">
        <v>1</v>
      </c>
      <c r="EE82">
        <v>9051246</v>
      </c>
      <c r="EF82">
        <v>2</v>
      </c>
      <c r="EG82" t="s">
        <v>698</v>
      </c>
      <c r="EH82">
        <v>0</v>
      </c>
      <c r="EJ82">
        <v>1</v>
      </c>
      <c r="EK82">
        <v>27</v>
      </c>
      <c r="EL82" t="s">
        <v>790</v>
      </c>
      <c r="EM82" t="s">
        <v>619</v>
      </c>
      <c r="EP82" t="s">
        <v>924</v>
      </c>
      <c r="EQ82">
        <v>0</v>
      </c>
      <c r="ER82">
        <v>71.63</v>
      </c>
      <c r="ES82">
        <v>47.59</v>
      </c>
      <c r="ET82">
        <v>3.04</v>
      </c>
      <c r="EU82">
        <v>0.59</v>
      </c>
      <c r="EV82">
        <v>21</v>
      </c>
      <c r="EW82">
        <v>2.29</v>
      </c>
      <c r="EX82">
        <v>0.05</v>
      </c>
      <c r="EY82">
        <v>0</v>
      </c>
    </row>
    <row r="83" spans="1:154" ht="12.75">
      <c r="A83">
        <v>18</v>
      </c>
      <c r="B83">
        <v>1</v>
      </c>
      <c r="C83">
        <v>222</v>
      </c>
      <c r="E83" t="s">
        <v>925</v>
      </c>
      <c r="F83" t="s">
        <v>913</v>
      </c>
      <c r="G83" t="s">
        <v>926</v>
      </c>
      <c r="H83" t="s">
        <v>915</v>
      </c>
      <c r="I83">
        <v>1</v>
      </c>
      <c r="J83">
        <v>1</v>
      </c>
      <c r="O83">
        <v>997</v>
      </c>
      <c r="P83">
        <v>997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AA83">
        <v>0</v>
      </c>
      <c r="AB83">
        <v>997.01</v>
      </c>
      <c r="AC83">
        <v>997.01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H83">
        <v>3</v>
      </c>
      <c r="BI83">
        <v>4</v>
      </c>
      <c r="BM83">
        <v>0</v>
      </c>
      <c r="BN83">
        <v>0</v>
      </c>
      <c r="BP83">
        <v>0</v>
      </c>
      <c r="BQ83">
        <v>1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112</v>
      </c>
      <c r="CA83">
        <v>65</v>
      </c>
      <c r="CF83">
        <v>0</v>
      </c>
      <c r="CG83">
        <v>0</v>
      </c>
      <c r="CM83">
        <v>0</v>
      </c>
      <c r="CO83">
        <v>0</v>
      </c>
      <c r="DD83" t="s">
        <v>927</v>
      </c>
      <c r="DN83">
        <v>0</v>
      </c>
      <c r="DO83">
        <v>0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1013</v>
      </c>
      <c r="DV83" t="s">
        <v>915</v>
      </c>
      <c r="DW83" t="s">
        <v>915</v>
      </c>
      <c r="DX83">
        <v>1</v>
      </c>
      <c r="EE83">
        <v>9051220</v>
      </c>
      <c r="EF83">
        <v>1</v>
      </c>
      <c r="EG83" t="s">
        <v>917</v>
      </c>
      <c r="EH83">
        <v>0</v>
      </c>
      <c r="EJ83">
        <v>4</v>
      </c>
      <c r="EK83">
        <v>0</v>
      </c>
      <c r="EL83" t="s">
        <v>917</v>
      </c>
      <c r="EM83" t="s">
        <v>918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</row>
    <row r="84" spans="1:155" ht="12.75">
      <c r="A84">
        <v>17</v>
      </c>
      <c r="B84">
        <v>1</v>
      </c>
      <c r="C84" s="39">
        <f>ROW(SmtRes!A229)</f>
        <v>229</v>
      </c>
      <c r="D84" s="39">
        <f>ROW(EtalonRes!A229)</f>
        <v>229</v>
      </c>
      <c r="E84" t="s">
        <v>657</v>
      </c>
      <c r="F84" t="s">
        <v>928</v>
      </c>
      <c r="G84" t="s">
        <v>929</v>
      </c>
      <c r="H84" t="s">
        <v>921</v>
      </c>
      <c r="I84">
        <v>2</v>
      </c>
      <c r="J84">
        <v>0</v>
      </c>
      <c r="O84">
        <v>99</v>
      </c>
      <c r="P84">
        <v>5</v>
      </c>
      <c r="Q84">
        <v>78</v>
      </c>
      <c r="R84">
        <v>9</v>
      </c>
      <c r="S84">
        <v>16</v>
      </c>
      <c r="T84">
        <v>0</v>
      </c>
      <c r="U84">
        <v>1</v>
      </c>
      <c r="V84">
        <v>1</v>
      </c>
      <c r="W84">
        <v>0</v>
      </c>
      <c r="X84">
        <v>33</v>
      </c>
      <c r="Y84">
        <v>22</v>
      </c>
      <c r="AA84">
        <v>0</v>
      </c>
      <c r="AB84">
        <v>49.51</v>
      </c>
      <c r="AC84">
        <v>2.66</v>
      </c>
      <c r="AD84">
        <v>39.09</v>
      </c>
      <c r="AE84">
        <v>4.61</v>
      </c>
      <c r="AF84">
        <v>7.76</v>
      </c>
      <c r="AG84">
        <v>0</v>
      </c>
      <c r="AH84">
        <v>0.7</v>
      </c>
      <c r="AI84">
        <v>0.42</v>
      </c>
      <c r="AJ84">
        <v>0</v>
      </c>
      <c r="AK84">
        <v>49.51</v>
      </c>
      <c r="AL84">
        <v>2.66</v>
      </c>
      <c r="AM84">
        <v>39.09</v>
      </c>
      <c r="AN84">
        <v>4.61</v>
      </c>
      <c r="AO84">
        <v>7.76</v>
      </c>
      <c r="AP84">
        <v>0</v>
      </c>
      <c r="AQ84">
        <v>0.7</v>
      </c>
      <c r="AR84">
        <v>0.42</v>
      </c>
      <c r="AS84">
        <v>0</v>
      </c>
      <c r="AT84">
        <v>0</v>
      </c>
      <c r="AU84">
        <v>0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H84">
        <v>0</v>
      </c>
      <c r="BI84">
        <v>1</v>
      </c>
      <c r="BJ84" t="s">
        <v>930</v>
      </c>
      <c r="BM84">
        <v>27</v>
      </c>
      <c r="BN84">
        <v>0</v>
      </c>
      <c r="BO84" t="s">
        <v>928</v>
      </c>
      <c r="BP84">
        <v>1</v>
      </c>
      <c r="BQ84">
        <v>2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130</v>
      </c>
      <c r="CA84">
        <v>89</v>
      </c>
      <c r="CF84">
        <v>0</v>
      </c>
      <c r="CG84">
        <v>0</v>
      </c>
      <c r="CM84">
        <v>0</v>
      </c>
      <c r="CO84">
        <v>0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1010</v>
      </c>
      <c r="DV84" t="s">
        <v>921</v>
      </c>
      <c r="DW84" t="s">
        <v>931</v>
      </c>
      <c r="DX84">
        <v>1</v>
      </c>
      <c r="EE84">
        <v>9051246</v>
      </c>
      <c r="EF84">
        <v>2</v>
      </c>
      <c r="EG84" t="s">
        <v>698</v>
      </c>
      <c r="EH84">
        <v>0</v>
      </c>
      <c r="EJ84">
        <v>1</v>
      </c>
      <c r="EK84">
        <v>27</v>
      </c>
      <c r="EL84" t="s">
        <v>790</v>
      </c>
      <c r="EM84" t="s">
        <v>619</v>
      </c>
      <c r="EP84" t="s">
        <v>932</v>
      </c>
      <c r="EQ84">
        <v>0</v>
      </c>
      <c r="ER84">
        <v>49.51</v>
      </c>
      <c r="ES84">
        <v>2.66</v>
      </c>
      <c r="ET84">
        <v>39.09</v>
      </c>
      <c r="EU84">
        <v>4.61</v>
      </c>
      <c r="EV84">
        <v>7.76</v>
      </c>
      <c r="EW84">
        <v>0.7</v>
      </c>
      <c r="EX84">
        <v>0.42</v>
      </c>
      <c r="EY84">
        <v>0</v>
      </c>
    </row>
    <row r="85" spans="1:154" ht="12.75">
      <c r="A85">
        <v>18</v>
      </c>
      <c r="B85">
        <v>1</v>
      </c>
      <c r="C85">
        <v>227</v>
      </c>
      <c r="E85" t="s">
        <v>933</v>
      </c>
      <c r="F85" t="s">
        <v>934</v>
      </c>
      <c r="G85" t="s">
        <v>935</v>
      </c>
      <c r="H85" t="s">
        <v>921</v>
      </c>
      <c r="I85">
        <v>2</v>
      </c>
      <c r="J85">
        <v>0</v>
      </c>
      <c r="O85">
        <v>50</v>
      </c>
      <c r="P85">
        <v>50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AA85">
        <v>0</v>
      </c>
      <c r="AB85">
        <v>24.8</v>
      </c>
      <c r="AC85">
        <v>24.8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24.8</v>
      </c>
      <c r="AL85">
        <v>24.8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H85">
        <v>3</v>
      </c>
      <c r="BI85">
        <v>1</v>
      </c>
      <c r="BJ85" t="s">
        <v>936</v>
      </c>
      <c r="BM85">
        <v>1100</v>
      </c>
      <c r="BN85">
        <v>0</v>
      </c>
      <c r="BO85" t="s">
        <v>934</v>
      </c>
      <c r="BP85">
        <v>1</v>
      </c>
      <c r="BQ85">
        <v>8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0</v>
      </c>
      <c r="CA85">
        <v>0</v>
      </c>
      <c r="CF85">
        <v>0</v>
      </c>
      <c r="CG85">
        <v>0</v>
      </c>
      <c r="CM85">
        <v>0</v>
      </c>
      <c r="CO85">
        <v>0</v>
      </c>
      <c r="DN85">
        <v>0</v>
      </c>
      <c r="DO85">
        <v>0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1010</v>
      </c>
      <c r="DV85" t="s">
        <v>921</v>
      </c>
      <c r="DW85" t="s">
        <v>921</v>
      </c>
      <c r="DX85">
        <v>1</v>
      </c>
      <c r="EE85">
        <v>9051311</v>
      </c>
      <c r="EF85">
        <v>8</v>
      </c>
      <c r="EG85" t="s">
        <v>745</v>
      </c>
      <c r="EH85">
        <v>0</v>
      </c>
      <c r="EJ85">
        <v>1</v>
      </c>
      <c r="EK85">
        <v>1100</v>
      </c>
      <c r="EL85" t="s">
        <v>746</v>
      </c>
      <c r="EM85" t="s">
        <v>747</v>
      </c>
      <c r="EQ85">
        <v>0</v>
      </c>
      <c r="ER85">
        <v>0</v>
      </c>
      <c r="ES85">
        <v>24.8</v>
      </c>
      <c r="ET85">
        <v>0</v>
      </c>
      <c r="EU85">
        <v>0</v>
      </c>
      <c r="EV85">
        <v>0</v>
      </c>
      <c r="EW85">
        <v>0</v>
      </c>
      <c r="EX85">
        <v>0</v>
      </c>
    </row>
    <row r="86" spans="1:154" ht="12.75">
      <c r="A86">
        <v>18</v>
      </c>
      <c r="B86">
        <v>1</v>
      </c>
      <c r="C86">
        <v>229</v>
      </c>
      <c r="E86" t="s">
        <v>937</v>
      </c>
      <c r="F86" t="s">
        <v>913</v>
      </c>
      <c r="G86" t="s">
        <v>938</v>
      </c>
      <c r="H86" t="s">
        <v>915</v>
      </c>
      <c r="I86">
        <v>0</v>
      </c>
      <c r="J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AA86">
        <v>0</v>
      </c>
      <c r="AB86">
        <v>312.32</v>
      </c>
      <c r="AC86">
        <v>312.32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H86">
        <v>3</v>
      </c>
      <c r="BI86">
        <v>4</v>
      </c>
      <c r="BM86">
        <v>0</v>
      </c>
      <c r="BN86">
        <v>0</v>
      </c>
      <c r="BP86">
        <v>0</v>
      </c>
      <c r="BQ86">
        <v>1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112</v>
      </c>
      <c r="CA86">
        <v>65</v>
      </c>
      <c r="CF86">
        <v>0</v>
      </c>
      <c r="CG86">
        <v>0</v>
      </c>
      <c r="CM86">
        <v>0</v>
      </c>
      <c r="CO86">
        <v>0</v>
      </c>
      <c r="DD86" t="s">
        <v>939</v>
      </c>
      <c r="DN86">
        <v>0</v>
      </c>
      <c r="DO86">
        <v>0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1013</v>
      </c>
      <c r="DV86" t="s">
        <v>915</v>
      </c>
      <c r="DW86" t="s">
        <v>915</v>
      </c>
      <c r="DX86">
        <v>1</v>
      </c>
      <c r="EE86">
        <v>9051220</v>
      </c>
      <c r="EF86">
        <v>1</v>
      </c>
      <c r="EG86" t="s">
        <v>917</v>
      </c>
      <c r="EH86">
        <v>0</v>
      </c>
      <c r="EJ86">
        <v>4</v>
      </c>
      <c r="EK86">
        <v>0</v>
      </c>
      <c r="EL86" t="s">
        <v>917</v>
      </c>
      <c r="EM86" t="s">
        <v>918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</row>
    <row r="87" spans="1:155" ht="12.75">
      <c r="A87">
        <v>17</v>
      </c>
      <c r="B87">
        <v>1</v>
      </c>
      <c r="C87" s="39">
        <f>ROW(SmtRes!A241)</f>
        <v>241</v>
      </c>
      <c r="D87" s="39">
        <f>ROW(EtalonRes!A241)</f>
        <v>241</v>
      </c>
      <c r="E87" t="s">
        <v>658</v>
      </c>
      <c r="F87" t="s">
        <v>898</v>
      </c>
      <c r="G87" t="s">
        <v>899</v>
      </c>
      <c r="H87" t="s">
        <v>829</v>
      </c>
      <c r="I87">
        <v>0</v>
      </c>
      <c r="J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AA87">
        <v>0</v>
      </c>
      <c r="AB87">
        <v>25914.96</v>
      </c>
      <c r="AC87">
        <v>22405.34</v>
      </c>
      <c r="AD87">
        <v>185.31</v>
      </c>
      <c r="AE87">
        <v>30.59</v>
      </c>
      <c r="AF87">
        <v>3324.31</v>
      </c>
      <c r="AG87">
        <v>0</v>
      </c>
      <c r="AH87">
        <v>362.52</v>
      </c>
      <c r="AI87">
        <v>2.59</v>
      </c>
      <c r="AJ87">
        <v>0</v>
      </c>
      <c r="AK87">
        <v>25914.96</v>
      </c>
      <c r="AL87">
        <v>22405.34</v>
      </c>
      <c r="AM87">
        <v>185.31</v>
      </c>
      <c r="AN87">
        <v>30.59</v>
      </c>
      <c r="AO87">
        <v>3324.31</v>
      </c>
      <c r="AP87">
        <v>0</v>
      </c>
      <c r="AQ87">
        <v>362.52</v>
      </c>
      <c r="AR87">
        <v>2.59</v>
      </c>
      <c r="AS87">
        <v>0</v>
      </c>
      <c r="AT87">
        <v>0</v>
      </c>
      <c r="AU87">
        <v>0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H87">
        <v>0</v>
      </c>
      <c r="BI87">
        <v>1</v>
      </c>
      <c r="BJ87" t="s">
        <v>900</v>
      </c>
      <c r="BM87">
        <v>27</v>
      </c>
      <c r="BN87">
        <v>0</v>
      </c>
      <c r="BO87" t="s">
        <v>898</v>
      </c>
      <c r="BP87">
        <v>1</v>
      </c>
      <c r="BQ87">
        <v>2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130</v>
      </c>
      <c r="CA87">
        <v>89</v>
      </c>
      <c r="CF87">
        <v>0</v>
      </c>
      <c r="CG87">
        <v>0</v>
      </c>
      <c r="CM87">
        <v>0</v>
      </c>
      <c r="CO87">
        <v>0</v>
      </c>
      <c r="DN87">
        <v>0</v>
      </c>
      <c r="DO87">
        <v>0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1003</v>
      </c>
      <c r="DV87" t="s">
        <v>829</v>
      </c>
      <c r="DW87" t="s">
        <v>831</v>
      </c>
      <c r="DX87">
        <v>1000</v>
      </c>
      <c r="EE87">
        <v>9051246</v>
      </c>
      <c r="EF87">
        <v>2</v>
      </c>
      <c r="EG87" t="s">
        <v>698</v>
      </c>
      <c r="EH87">
        <v>0</v>
      </c>
      <c r="EJ87">
        <v>1</v>
      </c>
      <c r="EK87">
        <v>27</v>
      </c>
      <c r="EL87" t="s">
        <v>790</v>
      </c>
      <c r="EM87" t="s">
        <v>619</v>
      </c>
      <c r="EP87" t="s">
        <v>901</v>
      </c>
      <c r="EQ87">
        <v>0</v>
      </c>
      <c r="ER87">
        <v>25914.96</v>
      </c>
      <c r="ES87">
        <v>22405.34</v>
      </c>
      <c r="ET87">
        <v>185.31</v>
      </c>
      <c r="EU87">
        <v>30.59</v>
      </c>
      <c r="EV87">
        <v>3324.31</v>
      </c>
      <c r="EW87">
        <v>362.52</v>
      </c>
      <c r="EX87">
        <v>2.59</v>
      </c>
      <c r="EY87">
        <v>0</v>
      </c>
    </row>
    <row r="88" spans="1:155" ht="12.75">
      <c r="A88">
        <v>17</v>
      </c>
      <c r="B88">
        <v>1</v>
      </c>
      <c r="C88" s="39">
        <f>ROW(SmtRes!A244)</f>
        <v>244</v>
      </c>
      <c r="D88" s="39">
        <f>ROW(EtalonRes!A244)</f>
        <v>244</v>
      </c>
      <c r="E88" t="s">
        <v>659</v>
      </c>
      <c r="F88" t="s">
        <v>940</v>
      </c>
      <c r="G88" t="s">
        <v>941</v>
      </c>
      <c r="H88" t="s">
        <v>817</v>
      </c>
      <c r="I88">
        <v>0</v>
      </c>
      <c r="J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AA88">
        <v>0</v>
      </c>
      <c r="AB88">
        <v>13.85</v>
      </c>
      <c r="AC88">
        <v>10.14</v>
      </c>
      <c r="AD88">
        <v>0.66</v>
      </c>
      <c r="AE88">
        <v>0</v>
      </c>
      <c r="AF88">
        <v>3.05</v>
      </c>
      <c r="AG88">
        <v>0</v>
      </c>
      <c r="AH88">
        <v>0.34</v>
      </c>
      <c r="AI88">
        <v>0</v>
      </c>
      <c r="AJ88">
        <v>0</v>
      </c>
      <c r="AK88">
        <v>13.85</v>
      </c>
      <c r="AL88">
        <v>10.14</v>
      </c>
      <c r="AM88">
        <v>0.66</v>
      </c>
      <c r="AN88">
        <v>0</v>
      </c>
      <c r="AO88">
        <v>3.05</v>
      </c>
      <c r="AP88">
        <v>0</v>
      </c>
      <c r="AQ88">
        <v>0.34</v>
      </c>
      <c r="AR88">
        <v>0</v>
      </c>
      <c r="AS88">
        <v>0</v>
      </c>
      <c r="AT88">
        <v>0</v>
      </c>
      <c r="AU88">
        <v>0</v>
      </c>
      <c r="AV88">
        <v>1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</v>
      </c>
      <c r="BH88">
        <v>0</v>
      </c>
      <c r="BI88">
        <v>1</v>
      </c>
      <c r="BJ88" t="s">
        <v>942</v>
      </c>
      <c r="BM88">
        <v>15</v>
      </c>
      <c r="BN88">
        <v>0</v>
      </c>
      <c r="BO88" t="s">
        <v>940</v>
      </c>
      <c r="BP88">
        <v>1</v>
      </c>
      <c r="BQ88">
        <v>2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90</v>
      </c>
      <c r="CA88">
        <v>85</v>
      </c>
      <c r="CF88">
        <v>0</v>
      </c>
      <c r="CG88">
        <v>0</v>
      </c>
      <c r="CM88">
        <v>0</v>
      </c>
      <c r="CO88">
        <v>0</v>
      </c>
      <c r="DN88">
        <v>0</v>
      </c>
      <c r="DO88">
        <v>0</v>
      </c>
      <c r="DP88">
        <v>1</v>
      </c>
      <c r="DQ88">
        <v>1</v>
      </c>
      <c r="DR88">
        <v>1</v>
      </c>
      <c r="DS88">
        <v>1</v>
      </c>
      <c r="DT88">
        <v>1</v>
      </c>
      <c r="DU88">
        <v>1003</v>
      </c>
      <c r="DV88" t="s">
        <v>817</v>
      </c>
      <c r="DW88" t="s">
        <v>817</v>
      </c>
      <c r="DX88">
        <v>1</v>
      </c>
      <c r="EE88">
        <v>9051234</v>
      </c>
      <c r="EF88">
        <v>2</v>
      </c>
      <c r="EG88" t="s">
        <v>698</v>
      </c>
      <c r="EH88">
        <v>0</v>
      </c>
      <c r="EJ88">
        <v>1</v>
      </c>
      <c r="EK88">
        <v>15</v>
      </c>
      <c r="EL88" t="s">
        <v>892</v>
      </c>
      <c r="EM88" t="s">
        <v>610</v>
      </c>
      <c r="EP88" t="s">
        <v>943</v>
      </c>
      <c r="EQ88">
        <v>0</v>
      </c>
      <c r="ER88">
        <v>13.85</v>
      </c>
      <c r="ES88">
        <v>10.14</v>
      </c>
      <c r="ET88">
        <v>0.66</v>
      </c>
      <c r="EU88">
        <v>0</v>
      </c>
      <c r="EV88">
        <v>3.05</v>
      </c>
      <c r="EW88">
        <v>0.34</v>
      </c>
      <c r="EX88">
        <v>0</v>
      </c>
      <c r="EY88">
        <v>0</v>
      </c>
    </row>
    <row r="89" spans="1:155" ht="12.75">
      <c r="A89">
        <v>17</v>
      </c>
      <c r="B89">
        <v>1</v>
      </c>
      <c r="C89" s="39">
        <f>ROW(SmtRes!A251)</f>
        <v>251</v>
      </c>
      <c r="D89" s="39">
        <f>ROW(EtalonRes!A251)</f>
        <v>251</v>
      </c>
      <c r="E89" t="s">
        <v>660</v>
      </c>
      <c r="F89" t="s">
        <v>944</v>
      </c>
      <c r="G89" t="s">
        <v>945</v>
      </c>
      <c r="H89" t="s">
        <v>946</v>
      </c>
      <c r="I89">
        <v>0.1</v>
      </c>
      <c r="J89">
        <v>0</v>
      </c>
      <c r="O89">
        <v>25</v>
      </c>
      <c r="P89">
        <v>0</v>
      </c>
      <c r="Q89">
        <v>21</v>
      </c>
      <c r="R89">
        <v>3</v>
      </c>
      <c r="S89">
        <v>4</v>
      </c>
      <c r="T89">
        <v>0</v>
      </c>
      <c r="U89">
        <v>0</v>
      </c>
      <c r="V89">
        <v>0</v>
      </c>
      <c r="W89">
        <v>0</v>
      </c>
      <c r="X89">
        <v>9</v>
      </c>
      <c r="Y89">
        <v>6</v>
      </c>
      <c r="AA89">
        <v>0</v>
      </c>
      <c r="AB89">
        <v>248.87</v>
      </c>
      <c r="AC89">
        <v>0</v>
      </c>
      <c r="AD89">
        <v>205.33</v>
      </c>
      <c r="AE89">
        <v>30.95</v>
      </c>
      <c r="AF89">
        <v>43.54</v>
      </c>
      <c r="AG89">
        <v>0</v>
      </c>
      <c r="AH89">
        <v>4.8</v>
      </c>
      <c r="AI89">
        <v>2.62</v>
      </c>
      <c r="AJ89">
        <v>0</v>
      </c>
      <c r="AK89">
        <v>248.87</v>
      </c>
      <c r="AL89">
        <v>0</v>
      </c>
      <c r="AM89">
        <v>205.33</v>
      </c>
      <c r="AN89">
        <v>30.95</v>
      </c>
      <c r="AO89">
        <v>43.54</v>
      </c>
      <c r="AP89">
        <v>0</v>
      </c>
      <c r="AQ89">
        <v>4.8</v>
      </c>
      <c r="AR89">
        <v>2.62</v>
      </c>
      <c r="AS89">
        <v>0</v>
      </c>
      <c r="AT89">
        <v>0</v>
      </c>
      <c r="AU89">
        <v>0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</v>
      </c>
      <c r="BB89">
        <v>1</v>
      </c>
      <c r="BC89">
        <v>1</v>
      </c>
      <c r="BH89">
        <v>0</v>
      </c>
      <c r="BI89">
        <v>1</v>
      </c>
      <c r="BJ89" t="s">
        <v>947</v>
      </c>
      <c r="BM89">
        <v>27</v>
      </c>
      <c r="BN89">
        <v>0</v>
      </c>
      <c r="BO89" t="s">
        <v>944</v>
      </c>
      <c r="BP89">
        <v>1</v>
      </c>
      <c r="BQ89">
        <v>2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130</v>
      </c>
      <c r="CA89">
        <v>89</v>
      </c>
      <c r="CF89">
        <v>0</v>
      </c>
      <c r="CG89">
        <v>0</v>
      </c>
      <c r="CM89">
        <v>0</v>
      </c>
      <c r="CO89">
        <v>0</v>
      </c>
      <c r="DN89">
        <v>0</v>
      </c>
      <c r="DO89">
        <v>0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1010</v>
      </c>
      <c r="DV89" t="s">
        <v>946</v>
      </c>
      <c r="DW89" t="s">
        <v>948</v>
      </c>
      <c r="DX89">
        <v>10</v>
      </c>
      <c r="EE89">
        <v>9051246</v>
      </c>
      <c r="EF89">
        <v>2</v>
      </c>
      <c r="EG89" t="s">
        <v>698</v>
      </c>
      <c r="EH89">
        <v>0</v>
      </c>
      <c r="EJ89">
        <v>1</v>
      </c>
      <c r="EK89">
        <v>27</v>
      </c>
      <c r="EL89" t="s">
        <v>790</v>
      </c>
      <c r="EM89" t="s">
        <v>619</v>
      </c>
      <c r="EP89" t="s">
        <v>949</v>
      </c>
      <c r="EQ89">
        <v>0</v>
      </c>
      <c r="ER89">
        <v>248.87</v>
      </c>
      <c r="ES89">
        <v>0</v>
      </c>
      <c r="ET89">
        <v>205.33</v>
      </c>
      <c r="EU89">
        <v>30.95</v>
      </c>
      <c r="EV89">
        <v>43.54</v>
      </c>
      <c r="EW89">
        <v>4.8</v>
      </c>
      <c r="EX89">
        <v>2.62</v>
      </c>
      <c r="EY89">
        <v>0</v>
      </c>
    </row>
    <row r="90" spans="1:154" ht="12.75">
      <c r="A90">
        <v>18</v>
      </c>
      <c r="B90">
        <v>1</v>
      </c>
      <c r="C90">
        <v>251</v>
      </c>
      <c r="E90" t="s">
        <v>950</v>
      </c>
      <c r="F90" t="s">
        <v>913</v>
      </c>
      <c r="G90" t="s">
        <v>951</v>
      </c>
      <c r="H90" t="s">
        <v>915</v>
      </c>
      <c r="I90">
        <v>1</v>
      </c>
      <c r="J90">
        <v>10</v>
      </c>
      <c r="O90">
        <v>463</v>
      </c>
      <c r="P90">
        <v>463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AA90">
        <v>0</v>
      </c>
      <c r="AB90">
        <v>462.92</v>
      </c>
      <c r="AC90">
        <v>462.92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1</v>
      </c>
      <c r="BB90">
        <v>1</v>
      </c>
      <c r="BC90">
        <v>1</v>
      </c>
      <c r="BH90">
        <v>3</v>
      </c>
      <c r="BI90">
        <v>4</v>
      </c>
      <c r="BM90">
        <v>0</v>
      </c>
      <c r="BN90">
        <v>0</v>
      </c>
      <c r="BP90">
        <v>0</v>
      </c>
      <c r="BQ90">
        <v>1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112</v>
      </c>
      <c r="CA90">
        <v>65</v>
      </c>
      <c r="CF90">
        <v>0</v>
      </c>
      <c r="CG90">
        <v>0</v>
      </c>
      <c r="CM90">
        <v>0</v>
      </c>
      <c r="CO90">
        <v>0</v>
      </c>
      <c r="DD90" t="s">
        <v>952</v>
      </c>
      <c r="DN90">
        <v>0</v>
      </c>
      <c r="DO90">
        <v>0</v>
      </c>
      <c r="DP90">
        <v>1</v>
      </c>
      <c r="DQ90">
        <v>1</v>
      </c>
      <c r="DR90">
        <v>1</v>
      </c>
      <c r="DS90">
        <v>1</v>
      </c>
      <c r="DT90">
        <v>1</v>
      </c>
      <c r="DU90">
        <v>1013</v>
      </c>
      <c r="DV90" t="s">
        <v>915</v>
      </c>
      <c r="DW90" t="s">
        <v>915</v>
      </c>
      <c r="DX90">
        <v>1</v>
      </c>
      <c r="EE90">
        <v>9051220</v>
      </c>
      <c r="EF90">
        <v>1</v>
      </c>
      <c r="EG90" t="s">
        <v>917</v>
      </c>
      <c r="EH90">
        <v>0</v>
      </c>
      <c r="EJ90">
        <v>4</v>
      </c>
      <c r="EK90">
        <v>0</v>
      </c>
      <c r="EL90" t="s">
        <v>917</v>
      </c>
      <c r="EM90" t="s">
        <v>918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</row>
    <row r="91" spans="1:155" ht="12.75">
      <c r="A91">
        <v>17</v>
      </c>
      <c r="B91">
        <v>1</v>
      </c>
      <c r="C91" s="39">
        <f>ROW(SmtRes!A259)</f>
        <v>259</v>
      </c>
      <c r="D91" s="39">
        <f>ROW(EtalonRes!A259)</f>
        <v>259</v>
      </c>
      <c r="E91" t="s">
        <v>662</v>
      </c>
      <c r="F91" t="s">
        <v>953</v>
      </c>
      <c r="G91" t="s">
        <v>954</v>
      </c>
      <c r="H91" t="s">
        <v>955</v>
      </c>
      <c r="I91">
        <v>8</v>
      </c>
      <c r="J91">
        <v>0</v>
      </c>
      <c r="O91">
        <v>2813</v>
      </c>
      <c r="P91">
        <v>2340</v>
      </c>
      <c r="Q91">
        <v>305</v>
      </c>
      <c r="R91">
        <v>0</v>
      </c>
      <c r="S91">
        <v>168</v>
      </c>
      <c r="T91">
        <v>0</v>
      </c>
      <c r="U91">
        <v>15</v>
      </c>
      <c r="V91">
        <v>0</v>
      </c>
      <c r="W91">
        <v>0</v>
      </c>
      <c r="X91">
        <v>218</v>
      </c>
      <c r="Y91">
        <v>150</v>
      </c>
      <c r="AA91">
        <v>0</v>
      </c>
      <c r="AB91">
        <v>351.59</v>
      </c>
      <c r="AC91">
        <v>292.45</v>
      </c>
      <c r="AD91">
        <v>38.09</v>
      </c>
      <c r="AE91">
        <v>0</v>
      </c>
      <c r="AF91">
        <v>21.05</v>
      </c>
      <c r="AG91">
        <v>0</v>
      </c>
      <c r="AH91">
        <v>1.9</v>
      </c>
      <c r="AI91">
        <v>0</v>
      </c>
      <c r="AJ91">
        <v>0</v>
      </c>
      <c r="AK91">
        <v>351.59</v>
      </c>
      <c r="AL91">
        <v>292.45</v>
      </c>
      <c r="AM91">
        <v>38.09</v>
      </c>
      <c r="AN91">
        <v>0</v>
      </c>
      <c r="AO91">
        <v>21.05</v>
      </c>
      <c r="AP91">
        <v>0</v>
      </c>
      <c r="AQ91">
        <v>1.9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H91">
        <v>0</v>
      </c>
      <c r="BI91">
        <v>1</v>
      </c>
      <c r="BJ91" t="s">
        <v>956</v>
      </c>
      <c r="BM91">
        <v>27</v>
      </c>
      <c r="BN91">
        <v>0</v>
      </c>
      <c r="BO91" t="s">
        <v>953</v>
      </c>
      <c r="BP91">
        <v>1</v>
      </c>
      <c r="BQ91">
        <v>2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130</v>
      </c>
      <c r="CA91">
        <v>89</v>
      </c>
      <c r="CF91">
        <v>0</v>
      </c>
      <c r="CG91">
        <v>0</v>
      </c>
      <c r="CM91">
        <v>0</v>
      </c>
      <c r="CO91">
        <v>0</v>
      </c>
      <c r="DN91">
        <v>0</v>
      </c>
      <c r="DO91">
        <v>0</v>
      </c>
      <c r="DP91">
        <v>1</v>
      </c>
      <c r="DQ91">
        <v>1</v>
      </c>
      <c r="DR91">
        <v>1</v>
      </c>
      <c r="DS91">
        <v>1</v>
      </c>
      <c r="DT91">
        <v>1</v>
      </c>
      <c r="DU91">
        <v>1013</v>
      </c>
      <c r="DV91" t="s">
        <v>955</v>
      </c>
      <c r="DW91" t="s">
        <v>955</v>
      </c>
      <c r="DX91">
        <v>1</v>
      </c>
      <c r="EE91">
        <v>9051246</v>
      </c>
      <c r="EF91">
        <v>2</v>
      </c>
      <c r="EG91" t="s">
        <v>698</v>
      </c>
      <c r="EH91">
        <v>0</v>
      </c>
      <c r="EJ91">
        <v>1</v>
      </c>
      <c r="EK91">
        <v>27</v>
      </c>
      <c r="EL91" t="s">
        <v>790</v>
      </c>
      <c r="EM91" t="s">
        <v>619</v>
      </c>
      <c r="EP91" t="s">
        <v>911</v>
      </c>
      <c r="EQ91">
        <v>0</v>
      </c>
      <c r="ER91">
        <v>351.59</v>
      </c>
      <c r="ES91">
        <v>292.45</v>
      </c>
      <c r="ET91">
        <v>38.09</v>
      </c>
      <c r="EU91">
        <v>0</v>
      </c>
      <c r="EV91">
        <v>21.05</v>
      </c>
      <c r="EW91">
        <v>1.9</v>
      </c>
      <c r="EX91">
        <v>0</v>
      </c>
      <c r="EY91">
        <v>0</v>
      </c>
    </row>
    <row r="92" spans="1:154" ht="12.75">
      <c r="A92">
        <v>18</v>
      </c>
      <c r="B92">
        <v>1</v>
      </c>
      <c r="C92">
        <v>259</v>
      </c>
      <c r="E92" t="s">
        <v>957</v>
      </c>
      <c r="F92" t="s">
        <v>913</v>
      </c>
      <c r="G92" t="s">
        <v>958</v>
      </c>
      <c r="H92" t="s">
        <v>915</v>
      </c>
      <c r="I92">
        <v>8</v>
      </c>
      <c r="J92">
        <v>1</v>
      </c>
      <c r="O92">
        <v>2141</v>
      </c>
      <c r="P92">
        <v>2141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AA92">
        <v>0</v>
      </c>
      <c r="AB92">
        <v>267.6</v>
      </c>
      <c r="AC92">
        <v>267.6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1</v>
      </c>
      <c r="AW92">
        <v>1</v>
      </c>
      <c r="AX92">
        <v>1</v>
      </c>
      <c r="AY92">
        <v>1</v>
      </c>
      <c r="AZ92">
        <v>1</v>
      </c>
      <c r="BA92">
        <v>1</v>
      </c>
      <c r="BB92">
        <v>1</v>
      </c>
      <c r="BC92">
        <v>1</v>
      </c>
      <c r="BH92">
        <v>3</v>
      </c>
      <c r="BI92">
        <v>4</v>
      </c>
      <c r="BM92">
        <v>0</v>
      </c>
      <c r="BN92">
        <v>0</v>
      </c>
      <c r="BP92">
        <v>0</v>
      </c>
      <c r="BQ92">
        <v>1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112</v>
      </c>
      <c r="CA92">
        <v>65</v>
      </c>
      <c r="CF92">
        <v>0</v>
      </c>
      <c r="CG92">
        <v>0</v>
      </c>
      <c r="CM92">
        <v>0</v>
      </c>
      <c r="CO92">
        <v>0</v>
      </c>
      <c r="DD92" t="s">
        <v>959</v>
      </c>
      <c r="DN92">
        <v>0</v>
      </c>
      <c r="DO92">
        <v>0</v>
      </c>
      <c r="DP92">
        <v>1</v>
      </c>
      <c r="DQ92">
        <v>1</v>
      </c>
      <c r="DR92">
        <v>1</v>
      </c>
      <c r="DS92">
        <v>1</v>
      </c>
      <c r="DT92">
        <v>1</v>
      </c>
      <c r="DU92">
        <v>1013</v>
      </c>
      <c r="DV92" t="s">
        <v>915</v>
      </c>
      <c r="DW92" t="s">
        <v>915</v>
      </c>
      <c r="DX92">
        <v>1</v>
      </c>
      <c r="EE92">
        <v>9051220</v>
      </c>
      <c r="EF92">
        <v>1</v>
      </c>
      <c r="EG92" t="s">
        <v>917</v>
      </c>
      <c r="EH92">
        <v>0</v>
      </c>
      <c r="EJ92">
        <v>4</v>
      </c>
      <c r="EK92">
        <v>0</v>
      </c>
      <c r="EL92" t="s">
        <v>917</v>
      </c>
      <c r="EM92" t="s">
        <v>918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</row>
    <row r="93" spans="1:155" ht="12.75">
      <c r="A93">
        <v>17</v>
      </c>
      <c r="B93">
        <v>1</v>
      </c>
      <c r="C93" s="39">
        <f>ROW(SmtRes!A267)</f>
        <v>267</v>
      </c>
      <c r="D93" s="39">
        <f>ROW(EtalonRes!A267)</f>
        <v>267</v>
      </c>
      <c r="E93" t="s">
        <v>663</v>
      </c>
      <c r="F93" t="s">
        <v>960</v>
      </c>
      <c r="G93" t="s">
        <v>961</v>
      </c>
      <c r="H93" t="s">
        <v>955</v>
      </c>
      <c r="I93">
        <v>8</v>
      </c>
      <c r="J93">
        <v>0</v>
      </c>
      <c r="O93">
        <v>1398</v>
      </c>
      <c r="P93">
        <v>1140</v>
      </c>
      <c r="Q93">
        <v>153</v>
      </c>
      <c r="R93">
        <v>0</v>
      </c>
      <c r="S93">
        <v>105</v>
      </c>
      <c r="T93">
        <v>0</v>
      </c>
      <c r="U93">
        <v>9</v>
      </c>
      <c r="V93">
        <v>0</v>
      </c>
      <c r="W93">
        <v>0</v>
      </c>
      <c r="X93">
        <v>137</v>
      </c>
      <c r="Y93">
        <v>93</v>
      </c>
      <c r="AA93">
        <v>0</v>
      </c>
      <c r="AB93">
        <v>174.61</v>
      </c>
      <c r="AC93">
        <v>142.46</v>
      </c>
      <c r="AD93">
        <v>19.08</v>
      </c>
      <c r="AE93">
        <v>0</v>
      </c>
      <c r="AF93">
        <v>13.07</v>
      </c>
      <c r="AG93">
        <v>0</v>
      </c>
      <c r="AH93">
        <v>1.18</v>
      </c>
      <c r="AI93">
        <v>0</v>
      </c>
      <c r="AJ93">
        <v>0</v>
      </c>
      <c r="AK93">
        <v>174.61</v>
      </c>
      <c r="AL93">
        <v>142.46</v>
      </c>
      <c r="AM93">
        <v>19.08</v>
      </c>
      <c r="AN93">
        <v>0</v>
      </c>
      <c r="AO93">
        <v>13.07</v>
      </c>
      <c r="AP93">
        <v>0</v>
      </c>
      <c r="AQ93">
        <v>1.18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1</v>
      </c>
      <c r="BB93">
        <v>1</v>
      </c>
      <c r="BC93">
        <v>1</v>
      </c>
      <c r="BH93">
        <v>0</v>
      </c>
      <c r="BI93">
        <v>1</v>
      </c>
      <c r="BJ93" t="s">
        <v>962</v>
      </c>
      <c r="BM93">
        <v>27</v>
      </c>
      <c r="BN93">
        <v>0</v>
      </c>
      <c r="BO93" t="s">
        <v>960</v>
      </c>
      <c r="BP93">
        <v>1</v>
      </c>
      <c r="BQ93">
        <v>2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130</v>
      </c>
      <c r="CA93">
        <v>89</v>
      </c>
      <c r="CF93">
        <v>0</v>
      </c>
      <c r="CG93">
        <v>0</v>
      </c>
      <c r="CM93">
        <v>0</v>
      </c>
      <c r="CO93">
        <v>0</v>
      </c>
      <c r="DN93">
        <v>0</v>
      </c>
      <c r="DO93">
        <v>0</v>
      </c>
      <c r="DP93">
        <v>1</v>
      </c>
      <c r="DQ93">
        <v>1</v>
      </c>
      <c r="DR93">
        <v>1</v>
      </c>
      <c r="DS93">
        <v>1</v>
      </c>
      <c r="DT93">
        <v>1</v>
      </c>
      <c r="DU93">
        <v>1013</v>
      </c>
      <c r="DV93" t="s">
        <v>955</v>
      </c>
      <c r="DW93" t="s">
        <v>955</v>
      </c>
      <c r="DX93">
        <v>1</v>
      </c>
      <c r="EE93">
        <v>9051246</v>
      </c>
      <c r="EF93">
        <v>2</v>
      </c>
      <c r="EG93" t="s">
        <v>698</v>
      </c>
      <c r="EH93">
        <v>0</v>
      </c>
      <c r="EJ93">
        <v>1</v>
      </c>
      <c r="EK93">
        <v>27</v>
      </c>
      <c r="EL93" t="s">
        <v>790</v>
      </c>
      <c r="EM93" t="s">
        <v>619</v>
      </c>
      <c r="EP93" t="s">
        <v>911</v>
      </c>
      <c r="EQ93">
        <v>0</v>
      </c>
      <c r="ER93">
        <v>174.61</v>
      </c>
      <c r="ES93">
        <v>142.46</v>
      </c>
      <c r="ET93">
        <v>19.08</v>
      </c>
      <c r="EU93">
        <v>0</v>
      </c>
      <c r="EV93">
        <v>13.07</v>
      </c>
      <c r="EW93">
        <v>1.18</v>
      </c>
      <c r="EX93">
        <v>0</v>
      </c>
      <c r="EY93">
        <v>0</v>
      </c>
    </row>
    <row r="94" spans="1:154" ht="12.75">
      <c r="A94">
        <v>18</v>
      </c>
      <c r="B94">
        <v>1</v>
      </c>
      <c r="C94">
        <v>267</v>
      </c>
      <c r="E94" t="s">
        <v>963</v>
      </c>
      <c r="F94" t="s">
        <v>913</v>
      </c>
      <c r="G94" t="s">
        <v>964</v>
      </c>
      <c r="H94" t="s">
        <v>915</v>
      </c>
      <c r="I94">
        <v>8</v>
      </c>
      <c r="J94">
        <v>1</v>
      </c>
      <c r="O94">
        <v>1405</v>
      </c>
      <c r="P94">
        <v>1405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AA94">
        <v>0</v>
      </c>
      <c r="AB94">
        <v>175.63</v>
      </c>
      <c r="AC94">
        <v>175.63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1</v>
      </c>
      <c r="BH94">
        <v>3</v>
      </c>
      <c r="BI94">
        <v>4</v>
      </c>
      <c r="BM94">
        <v>0</v>
      </c>
      <c r="BN94">
        <v>0</v>
      </c>
      <c r="BP94">
        <v>0</v>
      </c>
      <c r="BQ94">
        <v>1</v>
      </c>
      <c r="BR94">
        <v>0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112</v>
      </c>
      <c r="CA94">
        <v>65</v>
      </c>
      <c r="CF94">
        <v>0</v>
      </c>
      <c r="CG94">
        <v>0</v>
      </c>
      <c r="CM94">
        <v>0</v>
      </c>
      <c r="CO94">
        <v>0</v>
      </c>
      <c r="DD94" t="s">
        <v>965</v>
      </c>
      <c r="DN94">
        <v>0</v>
      </c>
      <c r="DO94">
        <v>0</v>
      </c>
      <c r="DP94">
        <v>1</v>
      </c>
      <c r="DQ94">
        <v>1</v>
      </c>
      <c r="DR94">
        <v>1</v>
      </c>
      <c r="DS94">
        <v>1</v>
      </c>
      <c r="DT94">
        <v>1</v>
      </c>
      <c r="DU94">
        <v>1013</v>
      </c>
      <c r="DV94" t="s">
        <v>915</v>
      </c>
      <c r="DW94" t="s">
        <v>915</v>
      </c>
      <c r="DX94">
        <v>1</v>
      </c>
      <c r="EE94">
        <v>9051220</v>
      </c>
      <c r="EF94">
        <v>1</v>
      </c>
      <c r="EG94" t="s">
        <v>917</v>
      </c>
      <c r="EH94">
        <v>0</v>
      </c>
      <c r="EJ94">
        <v>4</v>
      </c>
      <c r="EK94">
        <v>0</v>
      </c>
      <c r="EL94" t="s">
        <v>917</v>
      </c>
      <c r="EM94" t="s">
        <v>918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</row>
    <row r="95" spans="1:155" ht="12.75">
      <c r="A95">
        <v>17</v>
      </c>
      <c r="B95">
        <v>1</v>
      </c>
      <c r="C95" s="39">
        <f>ROW(SmtRes!A276)</f>
        <v>276</v>
      </c>
      <c r="D95" s="39">
        <f>ROW(EtalonRes!A276)</f>
        <v>276</v>
      </c>
      <c r="E95" t="s">
        <v>664</v>
      </c>
      <c r="F95" t="s">
        <v>953</v>
      </c>
      <c r="G95" t="s">
        <v>966</v>
      </c>
      <c r="H95" t="s">
        <v>967</v>
      </c>
      <c r="I95">
        <v>7</v>
      </c>
      <c r="J95">
        <v>0</v>
      </c>
      <c r="O95">
        <v>2461</v>
      </c>
      <c r="P95">
        <v>2047</v>
      </c>
      <c r="Q95">
        <v>267</v>
      </c>
      <c r="R95">
        <v>0</v>
      </c>
      <c r="S95">
        <v>147</v>
      </c>
      <c r="T95">
        <v>0</v>
      </c>
      <c r="U95">
        <v>13</v>
      </c>
      <c r="V95">
        <v>0</v>
      </c>
      <c r="W95">
        <v>0</v>
      </c>
      <c r="X95">
        <v>191</v>
      </c>
      <c r="Y95">
        <v>131</v>
      </c>
      <c r="AA95">
        <v>0</v>
      </c>
      <c r="AB95">
        <v>351.59</v>
      </c>
      <c r="AC95">
        <v>292.45</v>
      </c>
      <c r="AD95">
        <v>38.09</v>
      </c>
      <c r="AE95">
        <v>0</v>
      </c>
      <c r="AF95">
        <v>21.05</v>
      </c>
      <c r="AG95">
        <v>0</v>
      </c>
      <c r="AH95">
        <v>1.9</v>
      </c>
      <c r="AI95">
        <v>0</v>
      </c>
      <c r="AJ95">
        <v>0</v>
      </c>
      <c r="AK95">
        <v>351.59</v>
      </c>
      <c r="AL95">
        <v>292.45</v>
      </c>
      <c r="AM95">
        <v>38.09</v>
      </c>
      <c r="AN95">
        <v>0</v>
      </c>
      <c r="AO95">
        <v>21.05</v>
      </c>
      <c r="AP95">
        <v>0</v>
      </c>
      <c r="AQ95">
        <v>1.9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1</v>
      </c>
      <c r="BH95">
        <v>0</v>
      </c>
      <c r="BI95">
        <v>1</v>
      </c>
      <c r="BJ95" t="s">
        <v>956</v>
      </c>
      <c r="BM95">
        <v>27</v>
      </c>
      <c r="BN95">
        <v>0</v>
      </c>
      <c r="BO95" t="s">
        <v>953</v>
      </c>
      <c r="BP95">
        <v>1</v>
      </c>
      <c r="BQ95">
        <v>2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130</v>
      </c>
      <c r="CA95">
        <v>89</v>
      </c>
      <c r="CF95">
        <v>0</v>
      </c>
      <c r="CG95">
        <v>0</v>
      </c>
      <c r="CM95">
        <v>0</v>
      </c>
      <c r="CO95">
        <v>0</v>
      </c>
      <c r="DN95">
        <v>0</v>
      </c>
      <c r="DO95">
        <v>0</v>
      </c>
      <c r="DP95">
        <v>1</v>
      </c>
      <c r="DQ95">
        <v>1</v>
      </c>
      <c r="DR95">
        <v>1</v>
      </c>
      <c r="DS95">
        <v>1</v>
      </c>
      <c r="DT95">
        <v>1</v>
      </c>
      <c r="DU95">
        <v>1013</v>
      </c>
      <c r="DV95" t="s">
        <v>967</v>
      </c>
      <c r="DW95" t="s">
        <v>967</v>
      </c>
      <c r="DX95">
        <v>1</v>
      </c>
      <c r="EE95">
        <v>9051246</v>
      </c>
      <c r="EF95">
        <v>2</v>
      </c>
      <c r="EG95" t="s">
        <v>698</v>
      </c>
      <c r="EH95">
        <v>0</v>
      </c>
      <c r="EJ95">
        <v>1</v>
      </c>
      <c r="EK95">
        <v>27</v>
      </c>
      <c r="EL95" t="s">
        <v>790</v>
      </c>
      <c r="EM95" t="s">
        <v>619</v>
      </c>
      <c r="EP95" t="s">
        <v>911</v>
      </c>
      <c r="EQ95">
        <v>0</v>
      </c>
      <c r="ER95">
        <v>351.59</v>
      </c>
      <c r="ES95">
        <v>292.45</v>
      </c>
      <c r="ET95">
        <v>38.09</v>
      </c>
      <c r="EU95">
        <v>0</v>
      </c>
      <c r="EV95">
        <v>21.05</v>
      </c>
      <c r="EW95">
        <v>1.9</v>
      </c>
      <c r="EX95">
        <v>0</v>
      </c>
      <c r="EY95">
        <v>0</v>
      </c>
    </row>
    <row r="96" spans="1:154" ht="12.75">
      <c r="A96">
        <v>18</v>
      </c>
      <c r="B96">
        <v>1</v>
      </c>
      <c r="C96">
        <v>275</v>
      </c>
      <c r="E96" t="s">
        <v>968</v>
      </c>
      <c r="F96" t="s">
        <v>913</v>
      </c>
      <c r="G96" t="s">
        <v>969</v>
      </c>
      <c r="H96" t="s">
        <v>915</v>
      </c>
      <c r="I96">
        <v>7</v>
      </c>
      <c r="J96">
        <v>1</v>
      </c>
      <c r="O96">
        <v>596</v>
      </c>
      <c r="P96">
        <v>596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AA96">
        <v>0</v>
      </c>
      <c r="AB96">
        <v>85.21</v>
      </c>
      <c r="AC96">
        <v>85.21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1</v>
      </c>
      <c r="BH96">
        <v>3</v>
      </c>
      <c r="BI96">
        <v>4</v>
      </c>
      <c r="BM96">
        <v>0</v>
      </c>
      <c r="BN96">
        <v>0</v>
      </c>
      <c r="BP96">
        <v>0</v>
      </c>
      <c r="BQ96">
        <v>1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112</v>
      </c>
      <c r="CA96">
        <v>65</v>
      </c>
      <c r="CF96">
        <v>0</v>
      </c>
      <c r="CG96">
        <v>0</v>
      </c>
      <c r="CM96">
        <v>0</v>
      </c>
      <c r="CO96">
        <v>0</v>
      </c>
      <c r="DD96" t="s">
        <v>970</v>
      </c>
      <c r="DN96">
        <v>0</v>
      </c>
      <c r="DO96">
        <v>0</v>
      </c>
      <c r="DP96">
        <v>1</v>
      </c>
      <c r="DQ96">
        <v>1</v>
      </c>
      <c r="DR96">
        <v>1</v>
      </c>
      <c r="DS96">
        <v>1</v>
      </c>
      <c r="DT96">
        <v>1</v>
      </c>
      <c r="DU96">
        <v>1013</v>
      </c>
      <c r="DV96" t="s">
        <v>915</v>
      </c>
      <c r="DW96" t="s">
        <v>915</v>
      </c>
      <c r="DX96">
        <v>1</v>
      </c>
      <c r="EE96">
        <v>9051220</v>
      </c>
      <c r="EF96">
        <v>1</v>
      </c>
      <c r="EG96" t="s">
        <v>917</v>
      </c>
      <c r="EH96">
        <v>0</v>
      </c>
      <c r="EJ96">
        <v>4</v>
      </c>
      <c r="EK96">
        <v>0</v>
      </c>
      <c r="EL96" t="s">
        <v>917</v>
      </c>
      <c r="EM96" t="s">
        <v>918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</row>
    <row r="97" spans="1:154" ht="12.75">
      <c r="A97">
        <v>18</v>
      </c>
      <c r="B97">
        <v>1</v>
      </c>
      <c r="C97">
        <v>276</v>
      </c>
      <c r="E97" t="s">
        <v>971</v>
      </c>
      <c r="F97" t="s">
        <v>913</v>
      </c>
      <c r="G97" t="s">
        <v>972</v>
      </c>
      <c r="H97" t="s">
        <v>915</v>
      </c>
      <c r="I97">
        <v>9</v>
      </c>
      <c r="J97">
        <v>1.285714</v>
      </c>
      <c r="O97">
        <v>194</v>
      </c>
      <c r="P97">
        <v>194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AA97">
        <v>0</v>
      </c>
      <c r="AB97">
        <v>21.58</v>
      </c>
      <c r="AC97">
        <v>21.58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H97">
        <v>3</v>
      </c>
      <c r="BI97">
        <v>4</v>
      </c>
      <c r="BM97">
        <v>0</v>
      </c>
      <c r="BN97">
        <v>0</v>
      </c>
      <c r="BP97">
        <v>0</v>
      </c>
      <c r="BQ97">
        <v>1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Z97">
        <v>112</v>
      </c>
      <c r="CA97">
        <v>65</v>
      </c>
      <c r="CF97">
        <v>0</v>
      </c>
      <c r="CG97">
        <v>0</v>
      </c>
      <c r="CM97">
        <v>0</v>
      </c>
      <c r="CO97">
        <v>0</v>
      </c>
      <c r="DD97" t="s">
        <v>973</v>
      </c>
      <c r="DN97">
        <v>0</v>
      </c>
      <c r="DO97">
        <v>0</v>
      </c>
      <c r="DP97">
        <v>1</v>
      </c>
      <c r="DQ97">
        <v>1</v>
      </c>
      <c r="DR97">
        <v>1</v>
      </c>
      <c r="DS97">
        <v>1</v>
      </c>
      <c r="DT97">
        <v>1</v>
      </c>
      <c r="DU97">
        <v>1013</v>
      </c>
      <c r="DV97" t="s">
        <v>915</v>
      </c>
      <c r="DW97" t="s">
        <v>915</v>
      </c>
      <c r="DX97">
        <v>1</v>
      </c>
      <c r="EE97">
        <v>9051220</v>
      </c>
      <c r="EF97">
        <v>1</v>
      </c>
      <c r="EG97" t="s">
        <v>917</v>
      </c>
      <c r="EH97">
        <v>0</v>
      </c>
      <c r="EJ97">
        <v>4</v>
      </c>
      <c r="EK97">
        <v>0</v>
      </c>
      <c r="EL97" t="s">
        <v>917</v>
      </c>
      <c r="EM97" t="s">
        <v>918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</row>
    <row r="98" spans="1:155" ht="12.75">
      <c r="A98">
        <v>17</v>
      </c>
      <c r="B98">
        <v>1</v>
      </c>
      <c r="C98" s="39">
        <f>ROW(SmtRes!A283)</f>
        <v>283</v>
      </c>
      <c r="D98" s="39">
        <f>ROW(EtalonRes!A283)</f>
        <v>283</v>
      </c>
      <c r="E98" t="s">
        <v>665</v>
      </c>
      <c r="F98" t="s">
        <v>907</v>
      </c>
      <c r="G98" t="s">
        <v>974</v>
      </c>
      <c r="H98" t="s">
        <v>955</v>
      </c>
      <c r="I98">
        <v>35</v>
      </c>
      <c r="J98">
        <v>0</v>
      </c>
      <c r="O98">
        <v>3200</v>
      </c>
      <c r="P98">
        <v>2555</v>
      </c>
      <c r="Q98">
        <v>350</v>
      </c>
      <c r="R98">
        <v>0</v>
      </c>
      <c r="S98">
        <v>295</v>
      </c>
      <c r="T98">
        <v>0</v>
      </c>
      <c r="U98">
        <v>27</v>
      </c>
      <c r="V98">
        <v>0</v>
      </c>
      <c r="W98">
        <v>0</v>
      </c>
      <c r="X98">
        <v>384</v>
      </c>
      <c r="Y98">
        <v>263</v>
      </c>
      <c r="AA98">
        <v>0</v>
      </c>
      <c r="AB98">
        <v>91.41</v>
      </c>
      <c r="AC98">
        <v>73</v>
      </c>
      <c r="AD98">
        <v>9.99</v>
      </c>
      <c r="AE98">
        <v>0</v>
      </c>
      <c r="AF98">
        <v>8.42</v>
      </c>
      <c r="AG98">
        <v>0</v>
      </c>
      <c r="AH98">
        <v>0.76</v>
      </c>
      <c r="AI98">
        <v>0</v>
      </c>
      <c r="AJ98">
        <v>0</v>
      </c>
      <c r="AK98">
        <v>91.41</v>
      </c>
      <c r="AL98">
        <v>73</v>
      </c>
      <c r="AM98">
        <v>9.99</v>
      </c>
      <c r="AN98">
        <v>0</v>
      </c>
      <c r="AO98">
        <v>8.42</v>
      </c>
      <c r="AP98">
        <v>0</v>
      </c>
      <c r="AQ98">
        <v>0.76</v>
      </c>
      <c r="AR98">
        <v>0</v>
      </c>
      <c r="AS98">
        <v>0</v>
      </c>
      <c r="AT98">
        <v>0</v>
      </c>
      <c r="AU98">
        <v>0</v>
      </c>
      <c r="AV98">
        <v>1</v>
      </c>
      <c r="AW98">
        <v>1</v>
      </c>
      <c r="AX98">
        <v>1</v>
      </c>
      <c r="AY98">
        <v>1</v>
      </c>
      <c r="AZ98">
        <v>1</v>
      </c>
      <c r="BA98">
        <v>1</v>
      </c>
      <c r="BB98">
        <v>1</v>
      </c>
      <c r="BC98">
        <v>1</v>
      </c>
      <c r="BH98">
        <v>0</v>
      </c>
      <c r="BI98">
        <v>1</v>
      </c>
      <c r="BJ98" t="s">
        <v>910</v>
      </c>
      <c r="BM98">
        <v>27</v>
      </c>
      <c r="BN98">
        <v>0</v>
      </c>
      <c r="BO98" t="s">
        <v>907</v>
      </c>
      <c r="BP98">
        <v>1</v>
      </c>
      <c r="BQ98">
        <v>2</v>
      </c>
      <c r="BR98">
        <v>0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130</v>
      </c>
      <c r="CA98">
        <v>89</v>
      </c>
      <c r="CF98">
        <v>0</v>
      </c>
      <c r="CG98">
        <v>0</v>
      </c>
      <c r="CM98">
        <v>0</v>
      </c>
      <c r="CO98">
        <v>0</v>
      </c>
      <c r="DN98">
        <v>0</v>
      </c>
      <c r="DO98">
        <v>0</v>
      </c>
      <c r="DP98">
        <v>1</v>
      </c>
      <c r="DQ98">
        <v>1</v>
      </c>
      <c r="DR98">
        <v>1</v>
      </c>
      <c r="DS98">
        <v>1</v>
      </c>
      <c r="DT98">
        <v>1</v>
      </c>
      <c r="DU98">
        <v>1013</v>
      </c>
      <c r="DV98" t="s">
        <v>955</v>
      </c>
      <c r="DW98" t="s">
        <v>955</v>
      </c>
      <c r="DX98">
        <v>1</v>
      </c>
      <c r="EE98">
        <v>9051246</v>
      </c>
      <c r="EF98">
        <v>2</v>
      </c>
      <c r="EG98" t="s">
        <v>698</v>
      </c>
      <c r="EH98">
        <v>0</v>
      </c>
      <c r="EJ98">
        <v>1</v>
      </c>
      <c r="EK98">
        <v>27</v>
      </c>
      <c r="EL98" t="s">
        <v>790</v>
      </c>
      <c r="EM98" t="s">
        <v>619</v>
      </c>
      <c r="EP98" t="s">
        <v>911</v>
      </c>
      <c r="EQ98">
        <v>0</v>
      </c>
      <c r="ER98">
        <v>91.41</v>
      </c>
      <c r="ES98">
        <v>73</v>
      </c>
      <c r="ET98">
        <v>9.99</v>
      </c>
      <c r="EU98">
        <v>0</v>
      </c>
      <c r="EV98">
        <v>8.42</v>
      </c>
      <c r="EW98">
        <v>0.76</v>
      </c>
      <c r="EX98">
        <v>0</v>
      </c>
      <c r="EY98">
        <v>0</v>
      </c>
    </row>
    <row r="99" spans="1:155" ht="12.75">
      <c r="A99">
        <v>17</v>
      </c>
      <c r="B99">
        <v>1</v>
      </c>
      <c r="C99" s="39">
        <f>ROW(SmtRes!A290)</f>
        <v>290</v>
      </c>
      <c r="D99" s="39">
        <f>ROW(EtalonRes!A290)</f>
        <v>290</v>
      </c>
      <c r="E99" t="s">
        <v>666</v>
      </c>
      <c r="F99" t="s">
        <v>975</v>
      </c>
      <c r="G99" t="s">
        <v>976</v>
      </c>
      <c r="H99" t="s">
        <v>977</v>
      </c>
      <c r="I99">
        <v>10</v>
      </c>
      <c r="J99">
        <v>0</v>
      </c>
      <c r="O99">
        <v>3517</v>
      </c>
      <c r="P99">
        <v>2925</v>
      </c>
      <c r="Q99">
        <v>381</v>
      </c>
      <c r="R99">
        <v>0</v>
      </c>
      <c r="S99">
        <v>211</v>
      </c>
      <c r="T99">
        <v>0</v>
      </c>
      <c r="U99">
        <v>19</v>
      </c>
      <c r="V99">
        <v>0</v>
      </c>
      <c r="W99">
        <v>0</v>
      </c>
      <c r="X99">
        <v>274</v>
      </c>
      <c r="Y99">
        <v>188</v>
      </c>
      <c r="AA99">
        <v>0</v>
      </c>
      <c r="AB99">
        <v>351.59</v>
      </c>
      <c r="AC99">
        <v>292.45</v>
      </c>
      <c r="AD99">
        <v>38.09</v>
      </c>
      <c r="AE99">
        <v>0</v>
      </c>
      <c r="AF99">
        <v>21.05</v>
      </c>
      <c r="AG99">
        <v>0</v>
      </c>
      <c r="AH99">
        <v>1.9</v>
      </c>
      <c r="AI99">
        <v>0</v>
      </c>
      <c r="AJ99">
        <v>0</v>
      </c>
      <c r="AK99">
        <v>351.59</v>
      </c>
      <c r="AL99">
        <v>292.45</v>
      </c>
      <c r="AM99">
        <v>38.09</v>
      </c>
      <c r="AN99">
        <v>0</v>
      </c>
      <c r="AO99">
        <v>21.05</v>
      </c>
      <c r="AP99">
        <v>0</v>
      </c>
      <c r="AQ99">
        <v>1.9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1</v>
      </c>
      <c r="BH99">
        <v>0</v>
      </c>
      <c r="BI99">
        <v>1</v>
      </c>
      <c r="BJ99" t="s">
        <v>978</v>
      </c>
      <c r="BM99">
        <v>27</v>
      </c>
      <c r="BN99">
        <v>0</v>
      </c>
      <c r="BO99" t="s">
        <v>975</v>
      </c>
      <c r="BP99">
        <v>1</v>
      </c>
      <c r="BQ99">
        <v>2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130</v>
      </c>
      <c r="CA99">
        <v>89</v>
      </c>
      <c r="CF99">
        <v>0</v>
      </c>
      <c r="CG99">
        <v>0</v>
      </c>
      <c r="CM99">
        <v>0</v>
      </c>
      <c r="CO99">
        <v>0</v>
      </c>
      <c r="DN99">
        <v>0</v>
      </c>
      <c r="DO99">
        <v>0</v>
      </c>
      <c r="DP99">
        <v>1</v>
      </c>
      <c r="DQ99">
        <v>1</v>
      </c>
      <c r="DR99">
        <v>1</v>
      </c>
      <c r="DS99">
        <v>1</v>
      </c>
      <c r="DT99">
        <v>1</v>
      </c>
      <c r="DU99">
        <v>1013</v>
      </c>
      <c r="DV99" t="s">
        <v>977</v>
      </c>
      <c r="DW99" t="s">
        <v>977</v>
      </c>
      <c r="DX99">
        <v>1</v>
      </c>
      <c r="EE99">
        <v>9051246</v>
      </c>
      <c r="EF99">
        <v>2</v>
      </c>
      <c r="EG99" t="s">
        <v>698</v>
      </c>
      <c r="EH99">
        <v>0</v>
      </c>
      <c r="EJ99">
        <v>1</v>
      </c>
      <c r="EK99">
        <v>27</v>
      </c>
      <c r="EL99" t="s">
        <v>790</v>
      </c>
      <c r="EM99" t="s">
        <v>619</v>
      </c>
      <c r="EP99" t="s">
        <v>979</v>
      </c>
      <c r="EQ99">
        <v>0</v>
      </c>
      <c r="ER99">
        <v>351.59</v>
      </c>
      <c r="ES99">
        <v>292.45</v>
      </c>
      <c r="ET99">
        <v>38.09</v>
      </c>
      <c r="EU99">
        <v>0</v>
      </c>
      <c r="EV99">
        <v>21.05</v>
      </c>
      <c r="EW99">
        <v>1.9</v>
      </c>
      <c r="EX99">
        <v>0</v>
      </c>
      <c r="EY99">
        <v>0</v>
      </c>
    </row>
    <row r="100" spans="1:155" ht="12.75">
      <c r="A100">
        <v>17</v>
      </c>
      <c r="B100">
        <v>1</v>
      </c>
      <c r="C100" s="39">
        <f>ROW(SmtRes!A301)</f>
        <v>301</v>
      </c>
      <c r="D100" s="39">
        <f>ROW(EtalonRes!A301)</f>
        <v>301</v>
      </c>
      <c r="E100" t="s">
        <v>667</v>
      </c>
      <c r="F100" t="s">
        <v>980</v>
      </c>
      <c r="G100" t="s">
        <v>981</v>
      </c>
      <c r="H100" t="s">
        <v>977</v>
      </c>
      <c r="I100">
        <v>2</v>
      </c>
      <c r="J100">
        <v>0</v>
      </c>
      <c r="O100">
        <v>349</v>
      </c>
      <c r="P100">
        <v>285</v>
      </c>
      <c r="Q100">
        <v>38</v>
      </c>
      <c r="R100">
        <v>0</v>
      </c>
      <c r="S100">
        <v>26</v>
      </c>
      <c r="T100">
        <v>0</v>
      </c>
      <c r="U100">
        <v>2</v>
      </c>
      <c r="V100">
        <v>0</v>
      </c>
      <c r="W100">
        <v>0</v>
      </c>
      <c r="X100">
        <v>34</v>
      </c>
      <c r="Y100">
        <v>23</v>
      </c>
      <c r="AA100">
        <v>0</v>
      </c>
      <c r="AB100">
        <v>174.61</v>
      </c>
      <c r="AC100">
        <v>142.46</v>
      </c>
      <c r="AD100">
        <v>19.08</v>
      </c>
      <c r="AE100">
        <v>0</v>
      </c>
      <c r="AF100">
        <v>13.07</v>
      </c>
      <c r="AG100">
        <v>0</v>
      </c>
      <c r="AH100">
        <v>1.18</v>
      </c>
      <c r="AI100">
        <v>0</v>
      </c>
      <c r="AJ100">
        <v>0</v>
      </c>
      <c r="AK100">
        <v>174.61</v>
      </c>
      <c r="AL100">
        <v>142.46</v>
      </c>
      <c r="AM100">
        <v>19.08</v>
      </c>
      <c r="AN100">
        <v>0</v>
      </c>
      <c r="AO100">
        <v>13.07</v>
      </c>
      <c r="AP100">
        <v>0</v>
      </c>
      <c r="AQ100">
        <v>1.18</v>
      </c>
      <c r="AR100">
        <v>0</v>
      </c>
      <c r="AS100">
        <v>0</v>
      </c>
      <c r="AT100">
        <v>0</v>
      </c>
      <c r="AU100">
        <v>0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1</v>
      </c>
      <c r="BB100">
        <v>1</v>
      </c>
      <c r="BC100">
        <v>1</v>
      </c>
      <c r="BH100">
        <v>0</v>
      </c>
      <c r="BI100">
        <v>1</v>
      </c>
      <c r="BJ100" t="s">
        <v>982</v>
      </c>
      <c r="BM100">
        <v>27</v>
      </c>
      <c r="BN100">
        <v>0</v>
      </c>
      <c r="BO100" t="s">
        <v>980</v>
      </c>
      <c r="BP100">
        <v>1</v>
      </c>
      <c r="BQ100">
        <v>2</v>
      </c>
      <c r="BR100">
        <v>0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130</v>
      </c>
      <c r="CA100">
        <v>89</v>
      </c>
      <c r="CF100">
        <v>0</v>
      </c>
      <c r="CG100">
        <v>0</v>
      </c>
      <c r="CM100">
        <v>0</v>
      </c>
      <c r="CO100">
        <v>0</v>
      </c>
      <c r="DN100">
        <v>0</v>
      </c>
      <c r="DO100">
        <v>0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1013</v>
      </c>
      <c r="DV100" t="s">
        <v>977</v>
      </c>
      <c r="DW100" t="s">
        <v>977</v>
      </c>
      <c r="DX100">
        <v>1</v>
      </c>
      <c r="EE100">
        <v>9051246</v>
      </c>
      <c r="EF100">
        <v>2</v>
      </c>
      <c r="EG100" t="s">
        <v>698</v>
      </c>
      <c r="EH100">
        <v>0</v>
      </c>
      <c r="EJ100">
        <v>1</v>
      </c>
      <c r="EK100">
        <v>27</v>
      </c>
      <c r="EL100" t="s">
        <v>790</v>
      </c>
      <c r="EM100" t="s">
        <v>619</v>
      </c>
      <c r="EP100" t="s">
        <v>979</v>
      </c>
      <c r="EQ100">
        <v>0</v>
      </c>
      <c r="ER100">
        <v>174.61</v>
      </c>
      <c r="ES100">
        <v>142.46</v>
      </c>
      <c r="ET100">
        <v>19.08</v>
      </c>
      <c r="EU100">
        <v>0</v>
      </c>
      <c r="EV100">
        <v>13.07</v>
      </c>
      <c r="EW100">
        <v>1.18</v>
      </c>
      <c r="EX100">
        <v>0</v>
      </c>
      <c r="EY100">
        <v>0</v>
      </c>
    </row>
    <row r="101" spans="1:154" ht="12.75">
      <c r="A101">
        <v>18</v>
      </c>
      <c r="B101">
        <v>1</v>
      </c>
      <c r="C101">
        <v>297</v>
      </c>
      <c r="E101" t="s">
        <v>983</v>
      </c>
      <c r="F101" t="s">
        <v>984</v>
      </c>
      <c r="G101" t="s">
        <v>985</v>
      </c>
      <c r="H101" t="s">
        <v>921</v>
      </c>
      <c r="I101">
        <v>0</v>
      </c>
      <c r="J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AA101">
        <v>0</v>
      </c>
      <c r="AB101">
        <v>281.4</v>
      </c>
      <c r="AC101">
        <v>281.4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281.4</v>
      </c>
      <c r="AL101">
        <v>281.4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H101">
        <v>3</v>
      </c>
      <c r="BI101">
        <v>1</v>
      </c>
      <c r="BJ101" t="s">
        <v>986</v>
      </c>
      <c r="BM101">
        <v>1100</v>
      </c>
      <c r="BN101">
        <v>0</v>
      </c>
      <c r="BO101" t="s">
        <v>984</v>
      </c>
      <c r="BP101">
        <v>1</v>
      </c>
      <c r="BQ101">
        <v>8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0</v>
      </c>
      <c r="CA101">
        <v>0</v>
      </c>
      <c r="CF101">
        <v>0</v>
      </c>
      <c r="CG101">
        <v>0</v>
      </c>
      <c r="CM101">
        <v>0</v>
      </c>
      <c r="CO101">
        <v>0</v>
      </c>
      <c r="DN101">
        <v>0</v>
      </c>
      <c r="DO101">
        <v>0</v>
      </c>
      <c r="DP101">
        <v>1</v>
      </c>
      <c r="DQ101">
        <v>1</v>
      </c>
      <c r="DR101">
        <v>1</v>
      </c>
      <c r="DS101">
        <v>1</v>
      </c>
      <c r="DT101">
        <v>1</v>
      </c>
      <c r="DU101">
        <v>1010</v>
      </c>
      <c r="DV101" t="s">
        <v>921</v>
      </c>
      <c r="DW101" t="s">
        <v>921</v>
      </c>
      <c r="DX101">
        <v>1</v>
      </c>
      <c r="EE101">
        <v>9051311</v>
      </c>
      <c r="EF101">
        <v>8</v>
      </c>
      <c r="EG101" t="s">
        <v>745</v>
      </c>
      <c r="EH101">
        <v>0</v>
      </c>
      <c r="EJ101">
        <v>1</v>
      </c>
      <c r="EK101">
        <v>1100</v>
      </c>
      <c r="EL101" t="s">
        <v>746</v>
      </c>
      <c r="EM101" t="s">
        <v>747</v>
      </c>
      <c r="EQ101">
        <v>0</v>
      </c>
      <c r="ER101">
        <v>281.4</v>
      </c>
      <c r="ES101">
        <v>281.4</v>
      </c>
      <c r="ET101">
        <v>0</v>
      </c>
      <c r="EU101">
        <v>0</v>
      </c>
      <c r="EV101">
        <v>0</v>
      </c>
      <c r="EW101">
        <v>0</v>
      </c>
      <c r="EX101">
        <v>0</v>
      </c>
    </row>
    <row r="102" spans="1:154" ht="12.75">
      <c r="A102">
        <v>18</v>
      </c>
      <c r="B102">
        <v>1</v>
      </c>
      <c r="C102">
        <v>299</v>
      </c>
      <c r="E102" t="s">
        <v>987</v>
      </c>
      <c r="F102" t="s">
        <v>913</v>
      </c>
      <c r="G102" t="s">
        <v>988</v>
      </c>
      <c r="H102" t="s">
        <v>915</v>
      </c>
      <c r="I102">
        <v>7</v>
      </c>
      <c r="J102">
        <v>3.5</v>
      </c>
      <c r="O102">
        <v>767</v>
      </c>
      <c r="P102">
        <v>767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AA102">
        <v>0</v>
      </c>
      <c r="AB102">
        <v>109.52</v>
      </c>
      <c r="AC102">
        <v>109.52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1</v>
      </c>
      <c r="AW102">
        <v>1</v>
      </c>
      <c r="AX102">
        <v>1</v>
      </c>
      <c r="AY102">
        <v>1</v>
      </c>
      <c r="AZ102">
        <v>1</v>
      </c>
      <c r="BA102">
        <v>1</v>
      </c>
      <c r="BB102">
        <v>1</v>
      </c>
      <c r="BC102">
        <v>1</v>
      </c>
      <c r="BH102">
        <v>3</v>
      </c>
      <c r="BI102">
        <v>4</v>
      </c>
      <c r="BM102">
        <v>0</v>
      </c>
      <c r="BN102">
        <v>0</v>
      </c>
      <c r="BP102">
        <v>0</v>
      </c>
      <c r="BQ102">
        <v>1</v>
      </c>
      <c r="BR102">
        <v>0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112</v>
      </c>
      <c r="CA102">
        <v>65</v>
      </c>
      <c r="CF102">
        <v>0</v>
      </c>
      <c r="CG102">
        <v>0</v>
      </c>
      <c r="CM102">
        <v>0</v>
      </c>
      <c r="CO102">
        <v>0</v>
      </c>
      <c r="DD102" t="s">
        <v>989</v>
      </c>
      <c r="DN102">
        <v>0</v>
      </c>
      <c r="DO102">
        <v>0</v>
      </c>
      <c r="DP102">
        <v>1</v>
      </c>
      <c r="DQ102">
        <v>1</v>
      </c>
      <c r="DR102">
        <v>1</v>
      </c>
      <c r="DS102">
        <v>1</v>
      </c>
      <c r="DT102">
        <v>1</v>
      </c>
      <c r="DU102">
        <v>1013</v>
      </c>
      <c r="DV102" t="s">
        <v>915</v>
      </c>
      <c r="DW102" t="s">
        <v>915</v>
      </c>
      <c r="DX102">
        <v>1</v>
      </c>
      <c r="EE102">
        <v>9051220</v>
      </c>
      <c r="EF102">
        <v>1</v>
      </c>
      <c r="EG102" t="s">
        <v>917</v>
      </c>
      <c r="EH102">
        <v>0</v>
      </c>
      <c r="EJ102">
        <v>4</v>
      </c>
      <c r="EK102">
        <v>0</v>
      </c>
      <c r="EL102" t="s">
        <v>917</v>
      </c>
      <c r="EM102" t="s">
        <v>918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</row>
    <row r="103" spans="1:154" ht="12.75">
      <c r="A103">
        <v>18</v>
      </c>
      <c r="B103">
        <v>1</v>
      </c>
      <c r="C103">
        <v>300</v>
      </c>
      <c r="E103" t="s">
        <v>990</v>
      </c>
      <c r="F103" t="s">
        <v>913</v>
      </c>
      <c r="G103" t="s">
        <v>991</v>
      </c>
      <c r="H103" t="s">
        <v>915</v>
      </c>
      <c r="I103">
        <v>3</v>
      </c>
      <c r="J103">
        <v>1.5</v>
      </c>
      <c r="O103">
        <v>256</v>
      </c>
      <c r="P103">
        <v>256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AA103">
        <v>0</v>
      </c>
      <c r="AB103">
        <v>85.21</v>
      </c>
      <c r="AC103">
        <v>85.21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1</v>
      </c>
      <c r="AX103">
        <v>1</v>
      </c>
      <c r="AY103">
        <v>1</v>
      </c>
      <c r="AZ103">
        <v>1</v>
      </c>
      <c r="BA103">
        <v>1</v>
      </c>
      <c r="BB103">
        <v>1</v>
      </c>
      <c r="BC103">
        <v>1</v>
      </c>
      <c r="BH103">
        <v>3</v>
      </c>
      <c r="BI103">
        <v>4</v>
      </c>
      <c r="BM103">
        <v>0</v>
      </c>
      <c r="BN103">
        <v>0</v>
      </c>
      <c r="BP103">
        <v>0</v>
      </c>
      <c r="BQ103">
        <v>1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112</v>
      </c>
      <c r="CA103">
        <v>65</v>
      </c>
      <c r="CF103">
        <v>0</v>
      </c>
      <c r="CG103">
        <v>0</v>
      </c>
      <c r="CM103">
        <v>0</v>
      </c>
      <c r="CO103">
        <v>0</v>
      </c>
      <c r="DD103" t="s">
        <v>970</v>
      </c>
      <c r="DN103">
        <v>0</v>
      </c>
      <c r="DO103">
        <v>0</v>
      </c>
      <c r="DP103">
        <v>1</v>
      </c>
      <c r="DQ103">
        <v>1</v>
      </c>
      <c r="DR103">
        <v>1</v>
      </c>
      <c r="DS103">
        <v>1</v>
      </c>
      <c r="DT103">
        <v>1</v>
      </c>
      <c r="DU103">
        <v>1013</v>
      </c>
      <c r="DV103" t="s">
        <v>915</v>
      </c>
      <c r="DW103" t="s">
        <v>915</v>
      </c>
      <c r="DX103">
        <v>1</v>
      </c>
      <c r="EE103">
        <v>9051220</v>
      </c>
      <c r="EF103">
        <v>1</v>
      </c>
      <c r="EG103" t="s">
        <v>917</v>
      </c>
      <c r="EH103">
        <v>0</v>
      </c>
      <c r="EJ103">
        <v>4</v>
      </c>
      <c r="EK103">
        <v>0</v>
      </c>
      <c r="EL103" t="s">
        <v>917</v>
      </c>
      <c r="EM103" t="s">
        <v>918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</row>
    <row r="104" spans="1:154" ht="12.75">
      <c r="A104">
        <v>18</v>
      </c>
      <c r="B104">
        <v>1</v>
      </c>
      <c r="C104">
        <v>301</v>
      </c>
      <c r="E104" t="s">
        <v>992</v>
      </c>
      <c r="F104" t="s">
        <v>913</v>
      </c>
      <c r="G104" t="s">
        <v>993</v>
      </c>
      <c r="H104" t="s">
        <v>915</v>
      </c>
      <c r="I104">
        <v>2</v>
      </c>
      <c r="J104">
        <v>1</v>
      </c>
      <c r="O104">
        <v>138</v>
      </c>
      <c r="P104">
        <v>138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AA104">
        <v>0</v>
      </c>
      <c r="AB104">
        <v>68.75</v>
      </c>
      <c r="AC104">
        <v>68.75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H104">
        <v>3</v>
      </c>
      <c r="BI104">
        <v>4</v>
      </c>
      <c r="BM104">
        <v>0</v>
      </c>
      <c r="BN104">
        <v>0</v>
      </c>
      <c r="BP104">
        <v>0</v>
      </c>
      <c r="BQ104">
        <v>1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112</v>
      </c>
      <c r="CA104">
        <v>65</v>
      </c>
      <c r="CF104">
        <v>0</v>
      </c>
      <c r="CG104">
        <v>0</v>
      </c>
      <c r="CM104">
        <v>0</v>
      </c>
      <c r="CO104">
        <v>0</v>
      </c>
      <c r="DD104" t="s">
        <v>994</v>
      </c>
      <c r="DN104">
        <v>0</v>
      </c>
      <c r="DO104">
        <v>0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1013</v>
      </c>
      <c r="DV104" t="s">
        <v>915</v>
      </c>
      <c r="DW104" t="s">
        <v>915</v>
      </c>
      <c r="DX104">
        <v>1</v>
      </c>
      <c r="EE104">
        <v>9051220</v>
      </c>
      <c r="EF104">
        <v>1</v>
      </c>
      <c r="EG104" t="s">
        <v>917</v>
      </c>
      <c r="EH104">
        <v>0</v>
      </c>
      <c r="EJ104">
        <v>4</v>
      </c>
      <c r="EK104">
        <v>0</v>
      </c>
      <c r="EL104" t="s">
        <v>917</v>
      </c>
      <c r="EM104" t="s">
        <v>918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</row>
    <row r="105" spans="1:155" ht="12.75">
      <c r="A105">
        <v>17</v>
      </c>
      <c r="B105">
        <v>1</v>
      </c>
      <c r="C105" s="39">
        <f>ROW(SmtRes!A307)</f>
        <v>307</v>
      </c>
      <c r="D105" s="39">
        <f>ROW(EtalonRes!A307)</f>
        <v>307</v>
      </c>
      <c r="E105" t="s">
        <v>670</v>
      </c>
      <c r="F105" t="s">
        <v>995</v>
      </c>
      <c r="G105" t="s">
        <v>996</v>
      </c>
      <c r="H105" t="s">
        <v>860</v>
      </c>
      <c r="I105">
        <v>29</v>
      </c>
      <c r="J105">
        <v>0</v>
      </c>
      <c r="O105">
        <v>750</v>
      </c>
      <c r="P105">
        <v>94</v>
      </c>
      <c r="Q105">
        <v>368</v>
      </c>
      <c r="R105">
        <v>0</v>
      </c>
      <c r="S105">
        <v>288</v>
      </c>
      <c r="T105">
        <v>0</v>
      </c>
      <c r="U105">
        <v>28</v>
      </c>
      <c r="V105">
        <v>0</v>
      </c>
      <c r="W105">
        <v>0</v>
      </c>
      <c r="X105">
        <v>374</v>
      </c>
      <c r="Y105">
        <v>256</v>
      </c>
      <c r="AA105">
        <v>0</v>
      </c>
      <c r="AB105">
        <v>25.85</v>
      </c>
      <c r="AC105">
        <v>3.23</v>
      </c>
      <c r="AD105">
        <v>12.68</v>
      </c>
      <c r="AE105">
        <v>0</v>
      </c>
      <c r="AF105">
        <v>9.94</v>
      </c>
      <c r="AG105">
        <v>0</v>
      </c>
      <c r="AH105">
        <v>0.96</v>
      </c>
      <c r="AI105">
        <v>0</v>
      </c>
      <c r="AJ105">
        <v>0</v>
      </c>
      <c r="AK105">
        <v>23.82</v>
      </c>
      <c r="AL105">
        <v>3.4</v>
      </c>
      <c r="AM105">
        <v>10.48</v>
      </c>
      <c r="AN105">
        <v>0</v>
      </c>
      <c r="AO105">
        <v>9.94</v>
      </c>
      <c r="AP105">
        <v>0</v>
      </c>
      <c r="AQ105">
        <v>0.96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X105">
        <v>1</v>
      </c>
      <c r="AY105">
        <v>1</v>
      </c>
      <c r="AZ105">
        <v>1</v>
      </c>
      <c r="BA105">
        <v>1</v>
      </c>
      <c r="BB105">
        <v>1</v>
      </c>
      <c r="BC105">
        <v>1</v>
      </c>
      <c r="BH105">
        <v>0</v>
      </c>
      <c r="BI105">
        <v>1</v>
      </c>
      <c r="BJ105" t="s">
        <v>997</v>
      </c>
      <c r="BM105">
        <v>27</v>
      </c>
      <c r="BN105">
        <v>0</v>
      </c>
      <c r="BO105" t="s">
        <v>995</v>
      </c>
      <c r="BP105">
        <v>1</v>
      </c>
      <c r="BQ105">
        <v>2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Z105">
        <v>130</v>
      </c>
      <c r="CA105">
        <v>89</v>
      </c>
      <c r="CF105">
        <v>0</v>
      </c>
      <c r="CG105">
        <v>0</v>
      </c>
      <c r="CM105">
        <v>0</v>
      </c>
      <c r="CO105">
        <v>0</v>
      </c>
      <c r="DD105" t="s">
        <v>998</v>
      </c>
      <c r="DE105" t="s">
        <v>716</v>
      </c>
      <c r="DN105">
        <v>0</v>
      </c>
      <c r="DO105">
        <v>0</v>
      </c>
      <c r="DP105">
        <v>1</v>
      </c>
      <c r="DQ105">
        <v>1</v>
      </c>
      <c r="DR105">
        <v>1</v>
      </c>
      <c r="DS105">
        <v>1</v>
      </c>
      <c r="DT105">
        <v>1</v>
      </c>
      <c r="DU105">
        <v>1013</v>
      </c>
      <c r="DV105" t="s">
        <v>860</v>
      </c>
      <c r="DW105" t="s">
        <v>860</v>
      </c>
      <c r="DX105">
        <v>1</v>
      </c>
      <c r="EE105">
        <v>9051246</v>
      </c>
      <c r="EF105">
        <v>2</v>
      </c>
      <c r="EG105" t="s">
        <v>698</v>
      </c>
      <c r="EH105">
        <v>0</v>
      </c>
      <c r="EJ105">
        <v>1</v>
      </c>
      <c r="EK105">
        <v>27</v>
      </c>
      <c r="EL105" t="s">
        <v>790</v>
      </c>
      <c r="EM105" t="s">
        <v>619</v>
      </c>
      <c r="EP105" t="s">
        <v>999</v>
      </c>
      <c r="EQ105">
        <v>0</v>
      </c>
      <c r="ER105">
        <v>23.82</v>
      </c>
      <c r="ES105">
        <v>3.4</v>
      </c>
      <c r="ET105">
        <v>10.48</v>
      </c>
      <c r="EU105">
        <v>0</v>
      </c>
      <c r="EV105">
        <v>9.94</v>
      </c>
      <c r="EW105">
        <v>0.96</v>
      </c>
      <c r="EX105">
        <v>0</v>
      </c>
      <c r="EY105">
        <v>0</v>
      </c>
    </row>
    <row r="106" spans="1:154" ht="12.75">
      <c r="A106">
        <v>18</v>
      </c>
      <c r="B106">
        <v>1</v>
      </c>
      <c r="C106">
        <v>307</v>
      </c>
      <c r="E106" t="s">
        <v>1000</v>
      </c>
      <c r="F106" t="s">
        <v>1001</v>
      </c>
      <c r="G106" t="s">
        <v>1002</v>
      </c>
      <c r="H106" t="s">
        <v>921</v>
      </c>
      <c r="I106">
        <v>29</v>
      </c>
      <c r="J106">
        <v>0</v>
      </c>
      <c r="O106">
        <v>6040</v>
      </c>
      <c r="P106">
        <v>6040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AA106">
        <v>0</v>
      </c>
      <c r="AB106">
        <v>208.29</v>
      </c>
      <c r="AC106">
        <v>208.29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H106">
        <v>3</v>
      </c>
      <c r="BI106">
        <v>1</v>
      </c>
      <c r="BJ106" t="s">
        <v>1003</v>
      </c>
      <c r="BM106">
        <v>1100</v>
      </c>
      <c r="BN106">
        <v>0</v>
      </c>
      <c r="BO106" t="s">
        <v>1001</v>
      </c>
      <c r="BP106">
        <v>1</v>
      </c>
      <c r="BQ106">
        <v>8</v>
      </c>
      <c r="BR106">
        <v>0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0</v>
      </c>
      <c r="CA106">
        <v>0</v>
      </c>
      <c r="CF106">
        <v>0</v>
      </c>
      <c r="CG106">
        <v>0</v>
      </c>
      <c r="CM106">
        <v>0</v>
      </c>
      <c r="CO106">
        <v>0</v>
      </c>
      <c r="DD106" t="s">
        <v>1004</v>
      </c>
      <c r="DN106">
        <v>0</v>
      </c>
      <c r="DO106">
        <v>0</v>
      </c>
      <c r="DP106">
        <v>1</v>
      </c>
      <c r="DQ106">
        <v>1</v>
      </c>
      <c r="DR106">
        <v>1</v>
      </c>
      <c r="DS106">
        <v>1</v>
      </c>
      <c r="DT106">
        <v>1</v>
      </c>
      <c r="DU106">
        <v>1010</v>
      </c>
      <c r="DV106" t="s">
        <v>921</v>
      </c>
      <c r="DW106" t="s">
        <v>921</v>
      </c>
      <c r="DX106">
        <v>1</v>
      </c>
      <c r="EE106">
        <v>9051311</v>
      </c>
      <c r="EF106">
        <v>8</v>
      </c>
      <c r="EG106" t="s">
        <v>745</v>
      </c>
      <c r="EH106">
        <v>0</v>
      </c>
      <c r="EJ106">
        <v>1</v>
      </c>
      <c r="EK106">
        <v>1100</v>
      </c>
      <c r="EL106" t="s">
        <v>746</v>
      </c>
      <c r="EM106" t="s">
        <v>747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</row>
    <row r="107" spans="1:155" ht="12.75">
      <c r="A107">
        <v>17</v>
      </c>
      <c r="B107">
        <v>1</v>
      </c>
      <c r="C107" s="39">
        <f>ROW(SmtRes!A313)</f>
        <v>313</v>
      </c>
      <c r="D107" s="39">
        <f>ROW(EtalonRes!A313)</f>
        <v>313</v>
      </c>
      <c r="E107" t="s">
        <v>671</v>
      </c>
      <c r="F107" t="s">
        <v>1005</v>
      </c>
      <c r="G107" t="s">
        <v>1006</v>
      </c>
      <c r="H107" t="s">
        <v>860</v>
      </c>
      <c r="I107">
        <v>9</v>
      </c>
      <c r="J107">
        <v>0</v>
      </c>
      <c r="O107">
        <v>289</v>
      </c>
      <c r="P107">
        <v>31</v>
      </c>
      <c r="Q107">
        <v>128</v>
      </c>
      <c r="R107">
        <v>0</v>
      </c>
      <c r="S107">
        <v>130</v>
      </c>
      <c r="T107">
        <v>0</v>
      </c>
      <c r="U107">
        <v>13</v>
      </c>
      <c r="V107">
        <v>0</v>
      </c>
      <c r="W107">
        <v>0</v>
      </c>
      <c r="X107">
        <v>169</v>
      </c>
      <c r="Y107">
        <v>116</v>
      </c>
      <c r="AA107">
        <v>0</v>
      </c>
      <c r="AB107">
        <v>32.11</v>
      </c>
      <c r="AC107">
        <v>3.4</v>
      </c>
      <c r="AD107">
        <v>14.22</v>
      </c>
      <c r="AE107">
        <v>0</v>
      </c>
      <c r="AF107">
        <v>14.49</v>
      </c>
      <c r="AG107">
        <v>0</v>
      </c>
      <c r="AH107">
        <v>1.4</v>
      </c>
      <c r="AI107">
        <v>0</v>
      </c>
      <c r="AJ107">
        <v>0</v>
      </c>
      <c r="AK107">
        <v>32.11</v>
      </c>
      <c r="AL107">
        <v>3.4</v>
      </c>
      <c r="AM107">
        <v>14.22</v>
      </c>
      <c r="AN107">
        <v>0</v>
      </c>
      <c r="AO107">
        <v>14.49</v>
      </c>
      <c r="AP107">
        <v>0</v>
      </c>
      <c r="AQ107">
        <v>1.4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1</v>
      </c>
      <c r="BH107">
        <v>0</v>
      </c>
      <c r="BI107">
        <v>1</v>
      </c>
      <c r="BJ107" t="s">
        <v>1007</v>
      </c>
      <c r="BM107">
        <v>27</v>
      </c>
      <c r="BN107">
        <v>0</v>
      </c>
      <c r="BO107" t="s">
        <v>1005</v>
      </c>
      <c r="BP107">
        <v>1</v>
      </c>
      <c r="BQ107">
        <v>2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Z107">
        <v>130</v>
      </c>
      <c r="CA107">
        <v>89</v>
      </c>
      <c r="CF107">
        <v>0</v>
      </c>
      <c r="CG107">
        <v>0</v>
      </c>
      <c r="CM107">
        <v>0</v>
      </c>
      <c r="CO107">
        <v>0</v>
      </c>
      <c r="DN107">
        <v>0</v>
      </c>
      <c r="DO107">
        <v>0</v>
      </c>
      <c r="DP107">
        <v>1</v>
      </c>
      <c r="DQ107">
        <v>1</v>
      </c>
      <c r="DR107">
        <v>1</v>
      </c>
      <c r="DS107">
        <v>1</v>
      </c>
      <c r="DT107">
        <v>1</v>
      </c>
      <c r="DU107">
        <v>1013</v>
      </c>
      <c r="DV107" t="s">
        <v>860</v>
      </c>
      <c r="DW107" t="s">
        <v>860</v>
      </c>
      <c r="DX107">
        <v>1</v>
      </c>
      <c r="EE107">
        <v>9051246</v>
      </c>
      <c r="EF107">
        <v>2</v>
      </c>
      <c r="EG107" t="s">
        <v>698</v>
      </c>
      <c r="EH107">
        <v>0</v>
      </c>
      <c r="EJ107">
        <v>1</v>
      </c>
      <c r="EK107">
        <v>27</v>
      </c>
      <c r="EL107" t="s">
        <v>790</v>
      </c>
      <c r="EM107" t="s">
        <v>619</v>
      </c>
      <c r="EP107" t="s">
        <v>999</v>
      </c>
      <c r="EQ107">
        <v>0</v>
      </c>
      <c r="ER107">
        <v>32.11</v>
      </c>
      <c r="ES107">
        <v>3.4</v>
      </c>
      <c r="ET107">
        <v>14.22</v>
      </c>
      <c r="EU107">
        <v>0</v>
      </c>
      <c r="EV107">
        <v>14.49</v>
      </c>
      <c r="EW107">
        <v>1.4</v>
      </c>
      <c r="EX107">
        <v>0</v>
      </c>
      <c r="EY107">
        <v>0</v>
      </c>
    </row>
    <row r="108" spans="1:154" ht="12.75">
      <c r="A108">
        <v>18</v>
      </c>
      <c r="B108">
        <v>1</v>
      </c>
      <c r="C108">
        <v>313</v>
      </c>
      <c r="E108" t="s">
        <v>1008</v>
      </c>
      <c r="F108" t="s">
        <v>1001</v>
      </c>
      <c r="G108" t="s">
        <v>1009</v>
      </c>
      <c r="H108" t="s">
        <v>921</v>
      </c>
      <c r="I108">
        <v>9</v>
      </c>
      <c r="J108">
        <v>0</v>
      </c>
      <c r="O108">
        <v>3653</v>
      </c>
      <c r="P108">
        <v>3653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AA108">
        <v>0</v>
      </c>
      <c r="AB108">
        <v>405.9</v>
      </c>
      <c r="AC108">
        <v>405.9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H108">
        <v>3</v>
      </c>
      <c r="BI108">
        <v>1</v>
      </c>
      <c r="BJ108" t="s">
        <v>1003</v>
      </c>
      <c r="BM108">
        <v>1100</v>
      </c>
      <c r="BN108">
        <v>0</v>
      </c>
      <c r="BO108" t="s">
        <v>1001</v>
      </c>
      <c r="BP108">
        <v>1</v>
      </c>
      <c r="BQ108">
        <v>8</v>
      </c>
      <c r="BR108">
        <v>0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0</v>
      </c>
      <c r="CA108">
        <v>0</v>
      </c>
      <c r="CF108">
        <v>0</v>
      </c>
      <c r="CG108">
        <v>0</v>
      </c>
      <c r="CM108">
        <v>0</v>
      </c>
      <c r="CO108">
        <v>0</v>
      </c>
      <c r="DD108" t="s">
        <v>1010</v>
      </c>
      <c r="DN108">
        <v>0</v>
      </c>
      <c r="DO108">
        <v>0</v>
      </c>
      <c r="DP108">
        <v>1</v>
      </c>
      <c r="DQ108">
        <v>1</v>
      </c>
      <c r="DR108">
        <v>1</v>
      </c>
      <c r="DS108">
        <v>1</v>
      </c>
      <c r="DT108">
        <v>1</v>
      </c>
      <c r="DU108">
        <v>1010</v>
      </c>
      <c r="DV108" t="s">
        <v>921</v>
      </c>
      <c r="DW108" t="s">
        <v>921</v>
      </c>
      <c r="DX108">
        <v>1</v>
      </c>
      <c r="EE108">
        <v>9051311</v>
      </c>
      <c r="EF108">
        <v>8</v>
      </c>
      <c r="EG108" t="s">
        <v>745</v>
      </c>
      <c r="EH108">
        <v>0</v>
      </c>
      <c r="EJ108">
        <v>1</v>
      </c>
      <c r="EK108">
        <v>1100</v>
      </c>
      <c r="EL108" t="s">
        <v>746</v>
      </c>
      <c r="EM108" t="s">
        <v>747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</row>
    <row r="109" spans="1:155" ht="12.75">
      <c r="A109">
        <v>17</v>
      </c>
      <c r="B109">
        <v>1</v>
      </c>
      <c r="C109" s="39">
        <f>ROW(SmtRes!A318)</f>
        <v>318</v>
      </c>
      <c r="D109" s="39">
        <f>ROW(EtalonRes!A318)</f>
        <v>318</v>
      </c>
      <c r="E109" t="s">
        <v>672</v>
      </c>
      <c r="F109" t="s">
        <v>1011</v>
      </c>
      <c r="G109" t="s">
        <v>1012</v>
      </c>
      <c r="H109" t="s">
        <v>811</v>
      </c>
      <c r="I109">
        <v>0.17</v>
      </c>
      <c r="J109">
        <v>0</v>
      </c>
      <c r="O109">
        <v>4668</v>
      </c>
      <c r="P109">
        <v>4639</v>
      </c>
      <c r="Q109">
        <v>26</v>
      </c>
      <c r="R109">
        <v>2</v>
      </c>
      <c r="S109">
        <v>3</v>
      </c>
      <c r="T109">
        <v>0</v>
      </c>
      <c r="U109">
        <v>0</v>
      </c>
      <c r="V109">
        <v>0</v>
      </c>
      <c r="W109">
        <v>0</v>
      </c>
      <c r="X109">
        <v>7</v>
      </c>
      <c r="Y109">
        <v>4</v>
      </c>
      <c r="AA109">
        <v>0</v>
      </c>
      <c r="AB109">
        <v>27458.42</v>
      </c>
      <c r="AC109">
        <v>27287.04</v>
      </c>
      <c r="AD109">
        <v>151.2</v>
      </c>
      <c r="AE109">
        <v>12.9</v>
      </c>
      <c r="AF109">
        <v>20.18</v>
      </c>
      <c r="AG109">
        <v>0</v>
      </c>
      <c r="AH109">
        <v>2.28</v>
      </c>
      <c r="AI109">
        <v>1.08</v>
      </c>
      <c r="AJ109">
        <v>0</v>
      </c>
      <c r="AK109">
        <v>28868.34</v>
      </c>
      <c r="AL109">
        <v>28723.2</v>
      </c>
      <c r="AM109">
        <v>124.96</v>
      </c>
      <c r="AN109">
        <v>10.66</v>
      </c>
      <c r="AO109">
        <v>20.18</v>
      </c>
      <c r="AP109">
        <v>0</v>
      </c>
      <c r="AQ109">
        <v>2.28</v>
      </c>
      <c r="AR109">
        <v>0.74</v>
      </c>
      <c r="AS109">
        <v>0</v>
      </c>
      <c r="AT109">
        <v>130</v>
      </c>
      <c r="AU109">
        <v>0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H109">
        <v>0</v>
      </c>
      <c r="BI109">
        <v>1</v>
      </c>
      <c r="BJ109" t="s">
        <v>1013</v>
      </c>
      <c r="BM109">
        <v>27</v>
      </c>
      <c r="BN109">
        <v>0</v>
      </c>
      <c r="BO109" t="s">
        <v>1011</v>
      </c>
      <c r="BP109">
        <v>1</v>
      </c>
      <c r="BQ109">
        <v>2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Z109">
        <v>130</v>
      </c>
      <c r="CA109">
        <v>89</v>
      </c>
      <c r="CF109">
        <v>0</v>
      </c>
      <c r="CG109">
        <v>0</v>
      </c>
      <c r="CM109">
        <v>0</v>
      </c>
      <c r="CO109">
        <v>0</v>
      </c>
      <c r="DD109" t="s">
        <v>787</v>
      </c>
      <c r="DE109" t="s">
        <v>788</v>
      </c>
      <c r="DF109" t="s">
        <v>788</v>
      </c>
      <c r="DG109" t="s">
        <v>789</v>
      </c>
      <c r="DI109" t="s">
        <v>789</v>
      </c>
      <c r="DJ109" t="s">
        <v>788</v>
      </c>
      <c r="DN109">
        <v>0</v>
      </c>
      <c r="DO109">
        <v>0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1013</v>
      </c>
      <c r="DV109" t="s">
        <v>811</v>
      </c>
      <c r="DW109" t="s">
        <v>811</v>
      </c>
      <c r="DX109">
        <v>1</v>
      </c>
      <c r="EE109">
        <v>9051246</v>
      </c>
      <c r="EF109">
        <v>2</v>
      </c>
      <c r="EG109" t="s">
        <v>698</v>
      </c>
      <c r="EH109">
        <v>0</v>
      </c>
      <c r="EJ109">
        <v>1</v>
      </c>
      <c r="EK109">
        <v>27</v>
      </c>
      <c r="EL109" t="s">
        <v>790</v>
      </c>
      <c r="EM109" t="s">
        <v>619</v>
      </c>
      <c r="EP109" t="s">
        <v>1014</v>
      </c>
      <c r="EQ109">
        <v>0</v>
      </c>
      <c r="ER109">
        <v>28868.34</v>
      </c>
      <c r="ES109">
        <v>28723.2</v>
      </c>
      <c r="ET109">
        <v>124.96</v>
      </c>
      <c r="EU109">
        <v>10.66</v>
      </c>
      <c r="EV109">
        <v>20.18</v>
      </c>
      <c r="EW109">
        <v>2.28</v>
      </c>
      <c r="EX109">
        <v>0.74</v>
      </c>
      <c r="EY109">
        <v>0</v>
      </c>
    </row>
    <row r="110" spans="1:155" ht="12.75">
      <c r="A110">
        <v>17</v>
      </c>
      <c r="B110">
        <v>1</v>
      </c>
      <c r="E110" t="s">
        <v>673</v>
      </c>
      <c r="F110" t="s">
        <v>1015</v>
      </c>
      <c r="G110" t="s">
        <v>1016</v>
      </c>
      <c r="H110" t="s">
        <v>794</v>
      </c>
      <c r="I110">
        <v>-1.734</v>
      </c>
      <c r="J110">
        <v>0</v>
      </c>
      <c r="O110">
        <v>-4639</v>
      </c>
      <c r="P110">
        <v>-4639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AA110">
        <v>0</v>
      </c>
      <c r="AB110">
        <v>2675.2</v>
      </c>
      <c r="AC110">
        <v>2675.2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2816</v>
      </c>
      <c r="AL110">
        <v>2816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1</v>
      </c>
      <c r="BC110">
        <v>1</v>
      </c>
      <c r="BH110">
        <v>3</v>
      </c>
      <c r="BI110">
        <v>1</v>
      </c>
      <c r="BJ110" t="s">
        <v>1017</v>
      </c>
      <c r="BM110">
        <v>1100</v>
      </c>
      <c r="BN110">
        <v>0</v>
      </c>
      <c r="BO110" t="s">
        <v>1015</v>
      </c>
      <c r="BP110">
        <v>1</v>
      </c>
      <c r="BQ110">
        <v>8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0</v>
      </c>
      <c r="CA110">
        <v>0</v>
      </c>
      <c r="CF110">
        <v>0</v>
      </c>
      <c r="CG110">
        <v>0</v>
      </c>
      <c r="CM110">
        <v>0</v>
      </c>
      <c r="CO110">
        <v>0</v>
      </c>
      <c r="DD110" t="s">
        <v>787</v>
      </c>
      <c r="DN110">
        <v>0</v>
      </c>
      <c r="DO110">
        <v>0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1003</v>
      </c>
      <c r="DV110" t="s">
        <v>794</v>
      </c>
      <c r="DW110" t="s">
        <v>794</v>
      </c>
      <c r="DX110">
        <v>10</v>
      </c>
      <c r="EE110">
        <v>9051311</v>
      </c>
      <c r="EF110">
        <v>8</v>
      </c>
      <c r="EG110" t="s">
        <v>745</v>
      </c>
      <c r="EH110">
        <v>0</v>
      </c>
      <c r="EJ110">
        <v>1</v>
      </c>
      <c r="EK110">
        <v>1100</v>
      </c>
      <c r="EL110" t="s">
        <v>746</v>
      </c>
      <c r="EM110" t="s">
        <v>747</v>
      </c>
      <c r="EQ110">
        <v>0</v>
      </c>
      <c r="ER110">
        <v>2816</v>
      </c>
      <c r="ES110">
        <v>2816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</row>
    <row r="111" spans="1:155" ht="12.75">
      <c r="A111">
        <v>17</v>
      </c>
      <c r="B111">
        <v>1</v>
      </c>
      <c r="E111" t="s">
        <v>1018</v>
      </c>
      <c r="F111" t="s">
        <v>1019</v>
      </c>
      <c r="G111" t="s">
        <v>1020</v>
      </c>
      <c r="H111" t="s">
        <v>794</v>
      </c>
      <c r="I111">
        <v>1.734</v>
      </c>
      <c r="J111">
        <v>0</v>
      </c>
      <c r="O111">
        <v>3192</v>
      </c>
      <c r="P111">
        <v>3192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AA111">
        <v>0</v>
      </c>
      <c r="AB111">
        <v>1841.01</v>
      </c>
      <c r="AC111">
        <v>1841.01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1937.9</v>
      </c>
      <c r="AL111">
        <v>1937.9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H111">
        <v>3</v>
      </c>
      <c r="BI111">
        <v>1</v>
      </c>
      <c r="BJ111" t="s">
        <v>1021</v>
      </c>
      <c r="BM111">
        <v>1100</v>
      </c>
      <c r="BN111">
        <v>0</v>
      </c>
      <c r="BO111" t="s">
        <v>1019</v>
      </c>
      <c r="BP111">
        <v>1</v>
      </c>
      <c r="BQ111">
        <v>8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0</v>
      </c>
      <c r="CA111">
        <v>0</v>
      </c>
      <c r="CF111">
        <v>0</v>
      </c>
      <c r="CG111">
        <v>0</v>
      </c>
      <c r="CM111">
        <v>0</v>
      </c>
      <c r="CO111">
        <v>0</v>
      </c>
      <c r="DD111" t="s">
        <v>787</v>
      </c>
      <c r="DN111">
        <v>0</v>
      </c>
      <c r="DO111">
        <v>0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1003</v>
      </c>
      <c r="DV111" t="s">
        <v>794</v>
      </c>
      <c r="DW111" t="s">
        <v>794</v>
      </c>
      <c r="DX111">
        <v>10</v>
      </c>
      <c r="EE111">
        <v>9051311</v>
      </c>
      <c r="EF111">
        <v>8</v>
      </c>
      <c r="EG111" t="s">
        <v>745</v>
      </c>
      <c r="EH111">
        <v>0</v>
      </c>
      <c r="EJ111">
        <v>1</v>
      </c>
      <c r="EK111">
        <v>1100</v>
      </c>
      <c r="EL111" t="s">
        <v>746</v>
      </c>
      <c r="EM111" t="s">
        <v>747</v>
      </c>
      <c r="EQ111">
        <v>0</v>
      </c>
      <c r="ER111">
        <v>1937.9</v>
      </c>
      <c r="ES111">
        <v>1937.9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</row>
    <row r="112" spans="1:155" ht="12.75">
      <c r="A112">
        <v>17</v>
      </c>
      <c r="B112">
        <v>1</v>
      </c>
      <c r="C112" s="39">
        <f>ROW(SmtRes!A325)</f>
        <v>325</v>
      </c>
      <c r="D112" s="39">
        <f>ROW(EtalonRes!A325)</f>
        <v>325</v>
      </c>
      <c r="E112" t="s">
        <v>1022</v>
      </c>
      <c r="F112" t="s">
        <v>1023</v>
      </c>
      <c r="G112" t="s">
        <v>1024</v>
      </c>
      <c r="H112" t="s">
        <v>1025</v>
      </c>
      <c r="I112">
        <v>0.17</v>
      </c>
      <c r="J112">
        <v>0</v>
      </c>
      <c r="O112">
        <v>366</v>
      </c>
      <c r="P112">
        <v>215</v>
      </c>
      <c r="Q112">
        <v>4</v>
      </c>
      <c r="R112">
        <v>0</v>
      </c>
      <c r="S112">
        <v>147</v>
      </c>
      <c r="T112">
        <v>0</v>
      </c>
      <c r="U112">
        <v>15</v>
      </c>
      <c r="V112">
        <v>0</v>
      </c>
      <c r="W112">
        <v>0</v>
      </c>
      <c r="X112">
        <v>191</v>
      </c>
      <c r="Y112">
        <v>131</v>
      </c>
      <c r="AA112">
        <v>0</v>
      </c>
      <c r="AB112">
        <v>2148.71</v>
      </c>
      <c r="AC112">
        <v>1262.62</v>
      </c>
      <c r="AD112">
        <v>24.07</v>
      </c>
      <c r="AE112">
        <v>2.24</v>
      </c>
      <c r="AF112">
        <v>862.02</v>
      </c>
      <c r="AG112">
        <v>0</v>
      </c>
      <c r="AH112">
        <v>89.7</v>
      </c>
      <c r="AI112">
        <v>0.19</v>
      </c>
      <c r="AJ112">
        <v>0</v>
      </c>
      <c r="AK112">
        <v>2148.71</v>
      </c>
      <c r="AL112">
        <v>1262.62</v>
      </c>
      <c r="AM112">
        <v>24.07</v>
      </c>
      <c r="AN112">
        <v>2.24</v>
      </c>
      <c r="AO112">
        <v>862.02</v>
      </c>
      <c r="AP112">
        <v>0</v>
      </c>
      <c r="AQ112">
        <v>89.7</v>
      </c>
      <c r="AR112">
        <v>0.19</v>
      </c>
      <c r="AS112">
        <v>0</v>
      </c>
      <c r="AT112">
        <v>0</v>
      </c>
      <c r="AU112">
        <v>0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H112">
        <v>0</v>
      </c>
      <c r="BI112">
        <v>1</v>
      </c>
      <c r="BJ112" t="s">
        <v>1026</v>
      </c>
      <c r="BM112">
        <v>27</v>
      </c>
      <c r="BN112">
        <v>0</v>
      </c>
      <c r="BO112" t="s">
        <v>1023</v>
      </c>
      <c r="BP112">
        <v>1</v>
      </c>
      <c r="BQ112">
        <v>2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130</v>
      </c>
      <c r="CA112">
        <v>89</v>
      </c>
      <c r="CF112">
        <v>0</v>
      </c>
      <c r="CG112">
        <v>0</v>
      </c>
      <c r="CM112">
        <v>0</v>
      </c>
      <c r="CO112">
        <v>0</v>
      </c>
      <c r="DN112">
        <v>0</v>
      </c>
      <c r="DO112">
        <v>0</v>
      </c>
      <c r="DP112">
        <v>1</v>
      </c>
      <c r="DQ112">
        <v>1</v>
      </c>
      <c r="DR112">
        <v>1</v>
      </c>
      <c r="DS112">
        <v>1</v>
      </c>
      <c r="DT112">
        <v>1</v>
      </c>
      <c r="DU112">
        <v>1003</v>
      </c>
      <c r="DV112" t="s">
        <v>1025</v>
      </c>
      <c r="DW112" t="s">
        <v>1027</v>
      </c>
      <c r="DX112">
        <v>100</v>
      </c>
      <c r="EE112">
        <v>9051246</v>
      </c>
      <c r="EF112">
        <v>2</v>
      </c>
      <c r="EG112" t="s">
        <v>698</v>
      </c>
      <c r="EH112">
        <v>0</v>
      </c>
      <c r="EJ112">
        <v>1</v>
      </c>
      <c r="EK112">
        <v>27</v>
      </c>
      <c r="EL112" t="s">
        <v>790</v>
      </c>
      <c r="EM112" t="s">
        <v>619</v>
      </c>
      <c r="EP112" t="s">
        <v>1028</v>
      </c>
      <c r="EQ112">
        <v>0</v>
      </c>
      <c r="ER112">
        <v>2148.71</v>
      </c>
      <c r="ES112">
        <v>1262.62</v>
      </c>
      <c r="ET112">
        <v>24.07</v>
      </c>
      <c r="EU112">
        <v>2.24</v>
      </c>
      <c r="EV112">
        <v>862.02</v>
      </c>
      <c r="EW112">
        <v>89.7</v>
      </c>
      <c r="EX112">
        <v>0.19</v>
      </c>
      <c r="EY112">
        <v>0</v>
      </c>
    </row>
    <row r="113" spans="1:155" ht="12.75">
      <c r="A113">
        <v>17</v>
      </c>
      <c r="B113">
        <v>1</v>
      </c>
      <c r="C113" s="39">
        <f>ROW(SmtRes!A335)</f>
        <v>335</v>
      </c>
      <c r="D113" s="39">
        <f>ROW(EtalonRes!A335)</f>
        <v>335</v>
      </c>
      <c r="E113" t="s">
        <v>1029</v>
      </c>
      <c r="F113" t="s">
        <v>1030</v>
      </c>
      <c r="G113" t="s">
        <v>1031</v>
      </c>
      <c r="H113" t="s">
        <v>921</v>
      </c>
      <c r="I113">
        <v>1</v>
      </c>
      <c r="J113">
        <v>0</v>
      </c>
      <c r="O113">
        <v>744</v>
      </c>
      <c r="P113">
        <v>562</v>
      </c>
      <c r="Q113">
        <v>100</v>
      </c>
      <c r="R113">
        <v>1</v>
      </c>
      <c r="S113">
        <v>82</v>
      </c>
      <c r="T113">
        <v>0</v>
      </c>
      <c r="U113">
        <v>9</v>
      </c>
      <c r="V113">
        <v>0</v>
      </c>
      <c r="W113">
        <v>0</v>
      </c>
      <c r="X113">
        <v>108</v>
      </c>
      <c r="Y113">
        <v>74</v>
      </c>
      <c r="AA113">
        <v>0</v>
      </c>
      <c r="AB113">
        <v>743.04</v>
      </c>
      <c r="AC113">
        <v>561.56</v>
      </c>
      <c r="AD113">
        <v>99.5</v>
      </c>
      <c r="AE113">
        <v>0.71</v>
      </c>
      <c r="AF113">
        <v>81.98</v>
      </c>
      <c r="AG113">
        <v>0</v>
      </c>
      <c r="AH113">
        <v>9.15</v>
      </c>
      <c r="AI113">
        <v>0.06</v>
      </c>
      <c r="AJ113">
        <v>0</v>
      </c>
      <c r="AK113">
        <v>743.04</v>
      </c>
      <c r="AL113">
        <v>561.56</v>
      </c>
      <c r="AM113">
        <v>99.5</v>
      </c>
      <c r="AN113">
        <v>0.71</v>
      </c>
      <c r="AO113">
        <v>81.98</v>
      </c>
      <c r="AP113">
        <v>0</v>
      </c>
      <c r="AQ113">
        <v>9.15</v>
      </c>
      <c r="AR113">
        <v>0.06</v>
      </c>
      <c r="AS113">
        <v>0</v>
      </c>
      <c r="AT113">
        <v>0</v>
      </c>
      <c r="AU113">
        <v>0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H113">
        <v>0</v>
      </c>
      <c r="BI113">
        <v>1</v>
      </c>
      <c r="BJ113" t="s">
        <v>1032</v>
      </c>
      <c r="BM113">
        <v>27</v>
      </c>
      <c r="BN113">
        <v>0</v>
      </c>
      <c r="BO113" t="s">
        <v>1030</v>
      </c>
      <c r="BP113">
        <v>1</v>
      </c>
      <c r="BQ113">
        <v>2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Z113">
        <v>130</v>
      </c>
      <c r="CA113">
        <v>89</v>
      </c>
      <c r="CF113">
        <v>0</v>
      </c>
      <c r="CG113">
        <v>0</v>
      </c>
      <c r="CM113">
        <v>0</v>
      </c>
      <c r="CO113">
        <v>0</v>
      </c>
      <c r="DN113">
        <v>0</v>
      </c>
      <c r="DO113">
        <v>0</v>
      </c>
      <c r="DP113">
        <v>1</v>
      </c>
      <c r="DQ113">
        <v>1</v>
      </c>
      <c r="DR113">
        <v>1</v>
      </c>
      <c r="DS113">
        <v>1</v>
      </c>
      <c r="DT113">
        <v>1</v>
      </c>
      <c r="DU113">
        <v>1010</v>
      </c>
      <c r="DV113" t="s">
        <v>921</v>
      </c>
      <c r="DW113" t="s">
        <v>1033</v>
      </c>
      <c r="DX113">
        <v>1</v>
      </c>
      <c r="EE113">
        <v>9051246</v>
      </c>
      <c r="EF113">
        <v>2</v>
      </c>
      <c r="EG113" t="s">
        <v>698</v>
      </c>
      <c r="EH113">
        <v>0</v>
      </c>
      <c r="EJ113">
        <v>1</v>
      </c>
      <c r="EK113">
        <v>27</v>
      </c>
      <c r="EL113" t="s">
        <v>790</v>
      </c>
      <c r="EM113" t="s">
        <v>619</v>
      </c>
      <c r="EP113" t="s">
        <v>1034</v>
      </c>
      <c r="EQ113">
        <v>0</v>
      </c>
      <c r="ER113">
        <v>743.04</v>
      </c>
      <c r="ES113">
        <v>561.56</v>
      </c>
      <c r="ET113">
        <v>99.5</v>
      </c>
      <c r="EU113">
        <v>0.71</v>
      </c>
      <c r="EV113">
        <v>81.98</v>
      </c>
      <c r="EW113">
        <v>9.15</v>
      </c>
      <c r="EX113">
        <v>0.06</v>
      </c>
      <c r="EY113">
        <v>0</v>
      </c>
    </row>
    <row r="114" spans="1:155" ht="12.75">
      <c r="A114">
        <v>17</v>
      </c>
      <c r="B114">
        <v>1</v>
      </c>
      <c r="C114" s="39">
        <f>ROW(SmtRes!A338)</f>
        <v>338</v>
      </c>
      <c r="D114" s="39">
        <f>ROW(EtalonRes!A338)</f>
        <v>338</v>
      </c>
      <c r="E114" t="s">
        <v>1035</v>
      </c>
      <c r="F114" t="s">
        <v>1036</v>
      </c>
      <c r="G114" t="s">
        <v>1037</v>
      </c>
      <c r="H114" t="s">
        <v>811</v>
      </c>
      <c r="I114">
        <v>0</v>
      </c>
      <c r="J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AA114">
        <v>0</v>
      </c>
      <c r="AB114">
        <v>6117.26</v>
      </c>
      <c r="AC114">
        <v>6104.7</v>
      </c>
      <c r="AD114">
        <v>3.53</v>
      </c>
      <c r="AE114">
        <v>0</v>
      </c>
      <c r="AF114">
        <v>9.03</v>
      </c>
      <c r="AG114">
        <v>0</v>
      </c>
      <c r="AH114">
        <v>1.02</v>
      </c>
      <c r="AI114">
        <v>0</v>
      </c>
      <c r="AJ114">
        <v>0</v>
      </c>
      <c r="AK114">
        <v>6437.95</v>
      </c>
      <c r="AL114">
        <v>6426</v>
      </c>
      <c r="AM114">
        <v>2.92</v>
      </c>
      <c r="AN114">
        <v>0</v>
      </c>
      <c r="AO114">
        <v>9.03</v>
      </c>
      <c r="AP114">
        <v>0</v>
      </c>
      <c r="AQ114">
        <v>1.02</v>
      </c>
      <c r="AR114">
        <v>0</v>
      </c>
      <c r="AS114">
        <v>0</v>
      </c>
      <c r="AT114">
        <v>130</v>
      </c>
      <c r="AU114">
        <v>0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H114">
        <v>0</v>
      </c>
      <c r="BI114">
        <v>1</v>
      </c>
      <c r="BJ114" t="s">
        <v>1038</v>
      </c>
      <c r="BM114">
        <v>27</v>
      </c>
      <c r="BN114">
        <v>0</v>
      </c>
      <c r="BO114" t="s">
        <v>1036</v>
      </c>
      <c r="BP114">
        <v>1</v>
      </c>
      <c r="BQ114">
        <v>2</v>
      </c>
      <c r="BR114">
        <v>0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Z114">
        <v>130</v>
      </c>
      <c r="CA114">
        <v>89</v>
      </c>
      <c r="CF114">
        <v>0</v>
      </c>
      <c r="CG114">
        <v>0</v>
      </c>
      <c r="CM114">
        <v>0</v>
      </c>
      <c r="CO114">
        <v>0</v>
      </c>
      <c r="DD114" t="s">
        <v>787</v>
      </c>
      <c r="DE114" t="s">
        <v>788</v>
      </c>
      <c r="DF114" t="s">
        <v>802</v>
      </c>
      <c r="DG114" t="s">
        <v>789</v>
      </c>
      <c r="DI114" t="s">
        <v>789</v>
      </c>
      <c r="DJ114" t="s">
        <v>802</v>
      </c>
      <c r="DN114">
        <v>0</v>
      </c>
      <c r="DO114">
        <v>0</v>
      </c>
      <c r="DP114">
        <v>1</v>
      </c>
      <c r="DQ114">
        <v>1</v>
      </c>
      <c r="DR114">
        <v>1</v>
      </c>
      <c r="DS114">
        <v>1</v>
      </c>
      <c r="DT114">
        <v>1</v>
      </c>
      <c r="DU114">
        <v>1013</v>
      </c>
      <c r="DV114" t="s">
        <v>811</v>
      </c>
      <c r="DW114" t="s">
        <v>811</v>
      </c>
      <c r="DX114">
        <v>1</v>
      </c>
      <c r="EE114">
        <v>9051246</v>
      </c>
      <c r="EF114">
        <v>2</v>
      </c>
      <c r="EG114" t="s">
        <v>698</v>
      </c>
      <c r="EH114">
        <v>0</v>
      </c>
      <c r="EJ114">
        <v>1</v>
      </c>
      <c r="EK114">
        <v>27</v>
      </c>
      <c r="EL114" t="s">
        <v>790</v>
      </c>
      <c r="EM114" t="s">
        <v>619</v>
      </c>
      <c r="EP114" t="s">
        <v>1014</v>
      </c>
      <c r="EQ114">
        <v>0</v>
      </c>
      <c r="ER114">
        <v>6437.95</v>
      </c>
      <c r="ES114">
        <v>6426</v>
      </c>
      <c r="ET114">
        <v>2.92</v>
      </c>
      <c r="EU114">
        <v>0</v>
      </c>
      <c r="EV114">
        <v>9.03</v>
      </c>
      <c r="EW114">
        <v>1.02</v>
      </c>
      <c r="EX114">
        <v>0</v>
      </c>
      <c r="EY114">
        <v>0</v>
      </c>
    </row>
    <row r="115" spans="1:155" ht="12.75">
      <c r="A115">
        <v>17</v>
      </c>
      <c r="B115">
        <v>1</v>
      </c>
      <c r="E115" t="s">
        <v>1039</v>
      </c>
      <c r="F115" t="s">
        <v>792</v>
      </c>
      <c r="G115" t="s">
        <v>793</v>
      </c>
      <c r="H115" t="s">
        <v>794</v>
      </c>
      <c r="I115">
        <v>0</v>
      </c>
      <c r="J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AA115">
        <v>0</v>
      </c>
      <c r="AB115">
        <v>598.5</v>
      </c>
      <c r="AC115">
        <v>598.5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630</v>
      </c>
      <c r="AL115">
        <v>630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X115">
        <v>1</v>
      </c>
      <c r="AY115">
        <v>1</v>
      </c>
      <c r="AZ115">
        <v>1</v>
      </c>
      <c r="BA115">
        <v>1</v>
      </c>
      <c r="BB115">
        <v>1</v>
      </c>
      <c r="BC115">
        <v>1</v>
      </c>
      <c r="BH115">
        <v>3</v>
      </c>
      <c r="BI115">
        <v>1</v>
      </c>
      <c r="BJ115" t="s">
        <v>795</v>
      </c>
      <c r="BM115">
        <v>1100</v>
      </c>
      <c r="BN115">
        <v>0</v>
      </c>
      <c r="BO115" t="s">
        <v>792</v>
      </c>
      <c r="BP115">
        <v>1</v>
      </c>
      <c r="BQ115">
        <v>8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Z115">
        <v>0</v>
      </c>
      <c r="CA115">
        <v>0</v>
      </c>
      <c r="CF115">
        <v>0</v>
      </c>
      <c r="CG115">
        <v>0</v>
      </c>
      <c r="CM115">
        <v>0</v>
      </c>
      <c r="CO115">
        <v>0</v>
      </c>
      <c r="DD115" t="s">
        <v>787</v>
      </c>
      <c r="DE115" t="s">
        <v>788</v>
      </c>
      <c r="DF115" t="s">
        <v>802</v>
      </c>
      <c r="DG115" t="s">
        <v>789</v>
      </c>
      <c r="DI115" t="s">
        <v>789</v>
      </c>
      <c r="DJ115" t="s">
        <v>802</v>
      </c>
      <c r="DN115">
        <v>0</v>
      </c>
      <c r="DO115">
        <v>0</v>
      </c>
      <c r="DP115">
        <v>1</v>
      </c>
      <c r="DQ115">
        <v>1</v>
      </c>
      <c r="DR115">
        <v>1</v>
      </c>
      <c r="DS115">
        <v>1</v>
      </c>
      <c r="DT115">
        <v>1</v>
      </c>
      <c r="DU115">
        <v>1003</v>
      </c>
      <c r="DV115" t="s">
        <v>794</v>
      </c>
      <c r="DW115" t="s">
        <v>794</v>
      </c>
      <c r="DX115">
        <v>10</v>
      </c>
      <c r="EE115">
        <v>9051311</v>
      </c>
      <c r="EF115">
        <v>8</v>
      </c>
      <c r="EG115" t="s">
        <v>745</v>
      </c>
      <c r="EH115">
        <v>0</v>
      </c>
      <c r="EJ115">
        <v>1</v>
      </c>
      <c r="EK115">
        <v>1100</v>
      </c>
      <c r="EL115" t="s">
        <v>746</v>
      </c>
      <c r="EM115" t="s">
        <v>747</v>
      </c>
      <c r="EQ115">
        <v>0</v>
      </c>
      <c r="ER115">
        <v>630</v>
      </c>
      <c r="ES115">
        <v>630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</row>
    <row r="116" spans="1:155" ht="12.75">
      <c r="A116">
        <v>17</v>
      </c>
      <c r="B116">
        <v>1</v>
      </c>
      <c r="E116" t="s">
        <v>1040</v>
      </c>
      <c r="F116" t="s">
        <v>796</v>
      </c>
      <c r="G116" t="s">
        <v>797</v>
      </c>
      <c r="H116" t="s">
        <v>794</v>
      </c>
      <c r="I116">
        <v>0</v>
      </c>
      <c r="J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AA116">
        <v>0</v>
      </c>
      <c r="AB116">
        <v>873.98</v>
      </c>
      <c r="AC116">
        <v>873.98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919.98</v>
      </c>
      <c r="AL116">
        <v>919.98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1</v>
      </c>
      <c r="AW116">
        <v>1</v>
      </c>
      <c r="AX116">
        <v>1</v>
      </c>
      <c r="AY116">
        <v>1</v>
      </c>
      <c r="AZ116">
        <v>1</v>
      </c>
      <c r="BA116">
        <v>1</v>
      </c>
      <c r="BB116">
        <v>1</v>
      </c>
      <c r="BC116">
        <v>1</v>
      </c>
      <c r="BH116">
        <v>3</v>
      </c>
      <c r="BI116">
        <v>1</v>
      </c>
      <c r="BJ116" t="s">
        <v>798</v>
      </c>
      <c r="BM116">
        <v>1100</v>
      </c>
      <c r="BN116">
        <v>0</v>
      </c>
      <c r="BO116" t="s">
        <v>796</v>
      </c>
      <c r="BP116">
        <v>1</v>
      </c>
      <c r="BQ116">
        <v>8</v>
      </c>
      <c r="BR116">
        <v>0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Z116">
        <v>0</v>
      </c>
      <c r="CA116">
        <v>0</v>
      </c>
      <c r="CF116">
        <v>0</v>
      </c>
      <c r="CG116">
        <v>0</v>
      </c>
      <c r="CM116">
        <v>0</v>
      </c>
      <c r="CO116">
        <v>0</v>
      </c>
      <c r="DD116" t="s">
        <v>787</v>
      </c>
      <c r="DN116">
        <v>0</v>
      </c>
      <c r="DO116">
        <v>0</v>
      </c>
      <c r="DP116">
        <v>1</v>
      </c>
      <c r="DQ116">
        <v>1</v>
      </c>
      <c r="DR116">
        <v>1</v>
      </c>
      <c r="DS116">
        <v>1</v>
      </c>
      <c r="DT116">
        <v>1</v>
      </c>
      <c r="DU116">
        <v>1003</v>
      </c>
      <c r="DV116" t="s">
        <v>794</v>
      </c>
      <c r="DW116" t="s">
        <v>794</v>
      </c>
      <c r="DX116">
        <v>10</v>
      </c>
      <c r="EE116">
        <v>9051311</v>
      </c>
      <c r="EF116">
        <v>8</v>
      </c>
      <c r="EG116" t="s">
        <v>745</v>
      </c>
      <c r="EH116">
        <v>0</v>
      </c>
      <c r="EJ116">
        <v>1</v>
      </c>
      <c r="EK116">
        <v>1100</v>
      </c>
      <c r="EL116" t="s">
        <v>746</v>
      </c>
      <c r="EM116" t="s">
        <v>747</v>
      </c>
      <c r="EQ116">
        <v>0</v>
      </c>
      <c r="ER116">
        <v>919.98</v>
      </c>
      <c r="ES116">
        <v>919.98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</row>
    <row r="117" spans="1:155" ht="12.75">
      <c r="A117">
        <v>17</v>
      </c>
      <c r="B117">
        <v>1</v>
      </c>
      <c r="C117" s="39">
        <f>ROW(SmtRes!A347)</f>
        <v>347</v>
      </c>
      <c r="D117" s="39">
        <f>ROW(EtalonRes!A347)</f>
        <v>347</v>
      </c>
      <c r="E117" t="s">
        <v>1041</v>
      </c>
      <c r="F117" t="s">
        <v>1042</v>
      </c>
      <c r="G117" t="s">
        <v>1043</v>
      </c>
      <c r="H117" t="s">
        <v>821</v>
      </c>
      <c r="I117">
        <v>0</v>
      </c>
      <c r="J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AA117">
        <v>0</v>
      </c>
      <c r="AB117">
        <v>10306.6</v>
      </c>
      <c r="AC117">
        <v>9126.33</v>
      </c>
      <c r="AD117">
        <v>983.45</v>
      </c>
      <c r="AE117">
        <v>102.1</v>
      </c>
      <c r="AF117">
        <v>196.82</v>
      </c>
      <c r="AG117">
        <v>0</v>
      </c>
      <c r="AH117">
        <v>21.44</v>
      </c>
      <c r="AI117">
        <v>9.15</v>
      </c>
      <c r="AJ117">
        <v>0</v>
      </c>
      <c r="AK117">
        <v>10616.25</v>
      </c>
      <c r="AL117">
        <v>9606.66</v>
      </c>
      <c r="AM117">
        <v>812.77</v>
      </c>
      <c r="AN117">
        <v>84.38</v>
      </c>
      <c r="AO117">
        <v>196.82</v>
      </c>
      <c r="AP117">
        <v>0</v>
      </c>
      <c r="AQ117">
        <v>21.44</v>
      </c>
      <c r="AR117">
        <v>6.25</v>
      </c>
      <c r="AS117">
        <v>0</v>
      </c>
      <c r="AT117">
        <v>130</v>
      </c>
      <c r="AU117">
        <v>0</v>
      </c>
      <c r="AV117">
        <v>1</v>
      </c>
      <c r="AW117">
        <v>1</v>
      </c>
      <c r="AX117">
        <v>1</v>
      </c>
      <c r="AY117">
        <v>1</v>
      </c>
      <c r="AZ117">
        <v>1</v>
      </c>
      <c r="BA117">
        <v>1</v>
      </c>
      <c r="BB117">
        <v>1</v>
      </c>
      <c r="BC117">
        <v>1</v>
      </c>
      <c r="BH117">
        <v>0</v>
      </c>
      <c r="BI117">
        <v>1</v>
      </c>
      <c r="BJ117" t="s">
        <v>1044</v>
      </c>
      <c r="BM117">
        <v>27</v>
      </c>
      <c r="BN117">
        <v>0</v>
      </c>
      <c r="BO117" t="s">
        <v>1042</v>
      </c>
      <c r="BP117">
        <v>1</v>
      </c>
      <c r="BQ117">
        <v>2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Z117">
        <v>130</v>
      </c>
      <c r="CA117">
        <v>89</v>
      </c>
      <c r="CF117">
        <v>0</v>
      </c>
      <c r="CG117">
        <v>0</v>
      </c>
      <c r="CM117">
        <v>0</v>
      </c>
      <c r="CO117">
        <v>0</v>
      </c>
      <c r="DD117" t="s">
        <v>787</v>
      </c>
      <c r="DE117" t="s">
        <v>788</v>
      </c>
      <c r="DF117" t="s">
        <v>788</v>
      </c>
      <c r="DG117" t="s">
        <v>789</v>
      </c>
      <c r="DI117" t="s">
        <v>789</v>
      </c>
      <c r="DJ117" t="s">
        <v>788</v>
      </c>
      <c r="DN117">
        <v>0</v>
      </c>
      <c r="DO117">
        <v>0</v>
      </c>
      <c r="DP117">
        <v>1</v>
      </c>
      <c r="DQ117">
        <v>1</v>
      </c>
      <c r="DR117">
        <v>1</v>
      </c>
      <c r="DS117">
        <v>1</v>
      </c>
      <c r="DT117">
        <v>1</v>
      </c>
      <c r="DU117">
        <v>1013</v>
      </c>
      <c r="DV117" t="s">
        <v>821</v>
      </c>
      <c r="DW117" t="s">
        <v>821</v>
      </c>
      <c r="DX117">
        <v>1</v>
      </c>
      <c r="EE117">
        <v>9051246</v>
      </c>
      <c r="EF117">
        <v>2</v>
      </c>
      <c r="EG117" t="s">
        <v>698</v>
      </c>
      <c r="EH117">
        <v>0</v>
      </c>
      <c r="EJ117">
        <v>1</v>
      </c>
      <c r="EK117">
        <v>27</v>
      </c>
      <c r="EL117" t="s">
        <v>790</v>
      </c>
      <c r="EM117" t="s">
        <v>619</v>
      </c>
      <c r="EP117" t="s">
        <v>823</v>
      </c>
      <c r="EQ117">
        <v>0</v>
      </c>
      <c r="ER117">
        <v>10616.25</v>
      </c>
      <c r="ES117">
        <v>9606.66</v>
      </c>
      <c r="ET117">
        <v>812.77</v>
      </c>
      <c r="EU117">
        <v>84.38</v>
      </c>
      <c r="EV117">
        <v>196.82</v>
      </c>
      <c r="EW117">
        <v>21.44</v>
      </c>
      <c r="EX117">
        <v>6.25</v>
      </c>
      <c r="EY117">
        <v>0</v>
      </c>
    </row>
    <row r="118" spans="1:155" ht="12.75">
      <c r="A118">
        <v>17</v>
      </c>
      <c r="B118">
        <v>1</v>
      </c>
      <c r="E118" t="s">
        <v>1045</v>
      </c>
      <c r="F118" t="s">
        <v>1046</v>
      </c>
      <c r="G118" t="s">
        <v>1047</v>
      </c>
      <c r="H118" t="s">
        <v>817</v>
      </c>
      <c r="I118">
        <v>0</v>
      </c>
      <c r="J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AA118">
        <v>0</v>
      </c>
      <c r="AB118">
        <v>90.2</v>
      </c>
      <c r="AC118">
        <v>90.2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94.95</v>
      </c>
      <c r="AL118">
        <v>94.95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1</v>
      </c>
      <c r="AW118">
        <v>1</v>
      </c>
      <c r="AX118">
        <v>1</v>
      </c>
      <c r="AY118">
        <v>1</v>
      </c>
      <c r="AZ118">
        <v>1</v>
      </c>
      <c r="BA118">
        <v>1</v>
      </c>
      <c r="BB118">
        <v>1</v>
      </c>
      <c r="BC118">
        <v>1</v>
      </c>
      <c r="BH118">
        <v>3</v>
      </c>
      <c r="BI118">
        <v>1</v>
      </c>
      <c r="BJ118" t="s">
        <v>1048</v>
      </c>
      <c r="BM118">
        <v>1100</v>
      </c>
      <c r="BN118">
        <v>0</v>
      </c>
      <c r="BP118">
        <v>0</v>
      </c>
      <c r="BQ118">
        <v>8</v>
      </c>
      <c r="BR118">
        <v>0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Z118">
        <v>0</v>
      </c>
      <c r="CA118">
        <v>0</v>
      </c>
      <c r="CF118">
        <v>0</v>
      </c>
      <c r="CG118">
        <v>0</v>
      </c>
      <c r="CM118">
        <v>0</v>
      </c>
      <c r="CO118">
        <v>0</v>
      </c>
      <c r="DD118" t="s">
        <v>787</v>
      </c>
      <c r="DN118">
        <v>0</v>
      </c>
      <c r="DO118">
        <v>0</v>
      </c>
      <c r="DP118">
        <v>1</v>
      </c>
      <c r="DQ118">
        <v>1</v>
      </c>
      <c r="DR118">
        <v>1</v>
      </c>
      <c r="DS118">
        <v>1</v>
      </c>
      <c r="DT118">
        <v>1</v>
      </c>
      <c r="DU118">
        <v>1003</v>
      </c>
      <c r="DV118" t="s">
        <v>817</v>
      </c>
      <c r="DW118" t="s">
        <v>817</v>
      </c>
      <c r="DX118">
        <v>1</v>
      </c>
      <c r="EE118">
        <v>9051311</v>
      </c>
      <c r="EF118">
        <v>8</v>
      </c>
      <c r="EG118" t="s">
        <v>745</v>
      </c>
      <c r="EH118">
        <v>0</v>
      </c>
      <c r="EJ118">
        <v>1</v>
      </c>
      <c r="EK118">
        <v>1100</v>
      </c>
      <c r="EL118" t="s">
        <v>746</v>
      </c>
      <c r="EM118" t="s">
        <v>747</v>
      </c>
      <c r="EQ118">
        <v>0</v>
      </c>
      <c r="ER118">
        <v>94.95</v>
      </c>
      <c r="ES118">
        <v>94.95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</row>
    <row r="119" spans="1:155" ht="12.75">
      <c r="A119">
        <v>17</v>
      </c>
      <c r="B119">
        <v>1</v>
      </c>
      <c r="E119" t="s">
        <v>1049</v>
      </c>
      <c r="F119" t="s">
        <v>1050</v>
      </c>
      <c r="G119" t="s">
        <v>1051</v>
      </c>
      <c r="H119" t="s">
        <v>817</v>
      </c>
      <c r="I119">
        <v>0</v>
      </c>
      <c r="J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AA119">
        <v>0</v>
      </c>
      <c r="AB119">
        <v>38.57</v>
      </c>
      <c r="AC119">
        <v>38.57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38.57</v>
      </c>
      <c r="AL119">
        <v>38.57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X119">
        <v>1</v>
      </c>
      <c r="AY119">
        <v>1</v>
      </c>
      <c r="AZ119">
        <v>1</v>
      </c>
      <c r="BA119">
        <v>1</v>
      </c>
      <c r="BB119">
        <v>1</v>
      </c>
      <c r="BC119">
        <v>1</v>
      </c>
      <c r="BH119">
        <v>3</v>
      </c>
      <c r="BI119">
        <v>1</v>
      </c>
      <c r="BJ119" t="s">
        <v>1052</v>
      </c>
      <c r="BM119">
        <v>1100</v>
      </c>
      <c r="BN119">
        <v>0</v>
      </c>
      <c r="BO119" t="s">
        <v>1050</v>
      </c>
      <c r="BP119">
        <v>1</v>
      </c>
      <c r="BQ119">
        <v>8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Z119">
        <v>0</v>
      </c>
      <c r="CA119">
        <v>0</v>
      </c>
      <c r="CF119">
        <v>0</v>
      </c>
      <c r="CG119">
        <v>0</v>
      </c>
      <c r="CM119">
        <v>0</v>
      </c>
      <c r="CO119">
        <v>0</v>
      </c>
      <c r="DN119">
        <v>0</v>
      </c>
      <c r="DO119">
        <v>0</v>
      </c>
      <c r="DP119">
        <v>1</v>
      </c>
      <c r="DQ119">
        <v>1</v>
      </c>
      <c r="DR119">
        <v>1</v>
      </c>
      <c r="DS119">
        <v>1</v>
      </c>
      <c r="DT119">
        <v>1</v>
      </c>
      <c r="DU119">
        <v>1003</v>
      </c>
      <c r="DV119" t="s">
        <v>817</v>
      </c>
      <c r="DW119" t="s">
        <v>817</v>
      </c>
      <c r="DX119">
        <v>1</v>
      </c>
      <c r="EE119">
        <v>9051311</v>
      </c>
      <c r="EF119">
        <v>8</v>
      </c>
      <c r="EG119" t="s">
        <v>745</v>
      </c>
      <c r="EH119">
        <v>0</v>
      </c>
      <c r="EJ119">
        <v>1</v>
      </c>
      <c r="EK119">
        <v>1100</v>
      </c>
      <c r="EL119" t="s">
        <v>746</v>
      </c>
      <c r="EM119" t="s">
        <v>747</v>
      </c>
      <c r="EQ119">
        <v>0</v>
      </c>
      <c r="ER119">
        <v>38.57</v>
      </c>
      <c r="ES119">
        <v>38.57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</row>
    <row r="120" spans="1:155" ht="12.75">
      <c r="A120">
        <v>17</v>
      </c>
      <c r="B120">
        <v>1</v>
      </c>
      <c r="C120" s="39">
        <f>ROW(SmtRes!A359)</f>
        <v>359</v>
      </c>
      <c r="D120" s="39">
        <f>ROW(EtalonRes!A359)</f>
        <v>359</v>
      </c>
      <c r="E120" t="s">
        <v>1053</v>
      </c>
      <c r="F120" t="s">
        <v>827</v>
      </c>
      <c r="G120" t="s">
        <v>828</v>
      </c>
      <c r="H120" t="s">
        <v>829</v>
      </c>
      <c r="I120">
        <v>0</v>
      </c>
      <c r="J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AA120">
        <v>0</v>
      </c>
      <c r="AB120">
        <v>23587.84</v>
      </c>
      <c r="AC120">
        <v>20408.87</v>
      </c>
      <c r="AD120">
        <v>1016.78</v>
      </c>
      <c r="AE120">
        <v>77.48</v>
      </c>
      <c r="AF120">
        <v>2162.19</v>
      </c>
      <c r="AG120">
        <v>0</v>
      </c>
      <c r="AH120">
        <v>227.36</v>
      </c>
      <c r="AI120">
        <v>6.56</v>
      </c>
      <c r="AJ120">
        <v>0</v>
      </c>
      <c r="AK120">
        <v>23587.84</v>
      </c>
      <c r="AL120">
        <v>20408.87</v>
      </c>
      <c r="AM120">
        <v>1016.78</v>
      </c>
      <c r="AN120">
        <v>77.48</v>
      </c>
      <c r="AO120">
        <v>2162.19</v>
      </c>
      <c r="AP120">
        <v>0</v>
      </c>
      <c r="AQ120">
        <v>227.36</v>
      </c>
      <c r="AR120">
        <v>6.56</v>
      </c>
      <c r="AS120">
        <v>0</v>
      </c>
      <c r="AT120">
        <v>130</v>
      </c>
      <c r="AU120">
        <v>0</v>
      </c>
      <c r="AV120">
        <v>1</v>
      </c>
      <c r="AW120">
        <v>1</v>
      </c>
      <c r="AX120">
        <v>1</v>
      </c>
      <c r="AY120">
        <v>1</v>
      </c>
      <c r="AZ120">
        <v>1</v>
      </c>
      <c r="BA120">
        <v>1</v>
      </c>
      <c r="BB120">
        <v>1</v>
      </c>
      <c r="BC120">
        <v>1</v>
      </c>
      <c r="BH120">
        <v>0</v>
      </c>
      <c r="BI120">
        <v>1</v>
      </c>
      <c r="BJ120" t="s">
        <v>830</v>
      </c>
      <c r="BM120">
        <v>27</v>
      </c>
      <c r="BN120">
        <v>0</v>
      </c>
      <c r="BO120" t="s">
        <v>827</v>
      </c>
      <c r="BP120">
        <v>1</v>
      </c>
      <c r="BQ120">
        <v>2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Z120">
        <v>130</v>
      </c>
      <c r="CA120">
        <v>89</v>
      </c>
      <c r="CF120">
        <v>0</v>
      </c>
      <c r="CG120">
        <v>0</v>
      </c>
      <c r="CM120">
        <v>0</v>
      </c>
      <c r="CO120">
        <v>0</v>
      </c>
      <c r="DN120">
        <v>0</v>
      </c>
      <c r="DO120">
        <v>0</v>
      </c>
      <c r="DP120">
        <v>1</v>
      </c>
      <c r="DQ120">
        <v>1</v>
      </c>
      <c r="DR120">
        <v>1</v>
      </c>
      <c r="DS120">
        <v>1</v>
      </c>
      <c r="DT120">
        <v>1</v>
      </c>
      <c r="DU120">
        <v>1003</v>
      </c>
      <c r="DV120" t="s">
        <v>829</v>
      </c>
      <c r="DW120" t="s">
        <v>831</v>
      </c>
      <c r="DX120">
        <v>1000</v>
      </c>
      <c r="EE120">
        <v>9051246</v>
      </c>
      <c r="EF120">
        <v>2</v>
      </c>
      <c r="EG120" t="s">
        <v>698</v>
      </c>
      <c r="EH120">
        <v>0</v>
      </c>
      <c r="EJ120">
        <v>1</v>
      </c>
      <c r="EK120">
        <v>27</v>
      </c>
      <c r="EL120" t="s">
        <v>790</v>
      </c>
      <c r="EM120" t="s">
        <v>619</v>
      </c>
      <c r="EP120" t="s">
        <v>832</v>
      </c>
      <c r="EQ120">
        <v>0</v>
      </c>
      <c r="ER120">
        <v>23587.84</v>
      </c>
      <c r="ES120">
        <v>20408.87</v>
      </c>
      <c r="ET120">
        <v>1016.78</v>
      </c>
      <c r="EU120">
        <v>77.48</v>
      </c>
      <c r="EV120">
        <v>2162.19</v>
      </c>
      <c r="EW120">
        <v>227.36</v>
      </c>
      <c r="EX120">
        <v>6.56</v>
      </c>
      <c r="EY120">
        <v>0</v>
      </c>
    </row>
    <row r="121" spans="1:155" ht="12.75">
      <c r="A121">
        <v>17</v>
      </c>
      <c r="B121">
        <v>1</v>
      </c>
      <c r="C121" s="39">
        <f>ROW(SmtRes!A366)</f>
        <v>366</v>
      </c>
      <c r="D121" s="39">
        <f>ROW(EtalonRes!A366)</f>
        <v>366</v>
      </c>
      <c r="E121" t="s">
        <v>1054</v>
      </c>
      <c r="F121" t="s">
        <v>1055</v>
      </c>
      <c r="G121" t="s">
        <v>1056</v>
      </c>
      <c r="H121" t="s">
        <v>1025</v>
      </c>
      <c r="I121">
        <v>0</v>
      </c>
      <c r="J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AA121">
        <v>0</v>
      </c>
      <c r="AB121">
        <v>1786.12</v>
      </c>
      <c r="AC121">
        <v>952.19</v>
      </c>
      <c r="AD121">
        <v>22.85</v>
      </c>
      <c r="AE121">
        <v>2.01</v>
      </c>
      <c r="AF121">
        <v>811.08</v>
      </c>
      <c r="AG121">
        <v>0</v>
      </c>
      <c r="AH121">
        <v>84.4</v>
      </c>
      <c r="AI121">
        <v>0.17</v>
      </c>
      <c r="AJ121">
        <v>0</v>
      </c>
      <c r="AK121">
        <v>1786.12</v>
      </c>
      <c r="AL121">
        <v>952.19</v>
      </c>
      <c r="AM121">
        <v>22.85</v>
      </c>
      <c r="AN121">
        <v>2.01</v>
      </c>
      <c r="AO121">
        <v>811.08</v>
      </c>
      <c r="AP121">
        <v>0</v>
      </c>
      <c r="AQ121">
        <v>84.4</v>
      </c>
      <c r="AR121">
        <v>0.17</v>
      </c>
      <c r="AS121">
        <v>0</v>
      </c>
      <c r="AT121">
        <v>130</v>
      </c>
      <c r="AU121">
        <v>0</v>
      </c>
      <c r="AV121">
        <v>1</v>
      </c>
      <c r="AW121">
        <v>1</v>
      </c>
      <c r="AX121">
        <v>1</v>
      </c>
      <c r="AY121">
        <v>1</v>
      </c>
      <c r="AZ121">
        <v>1</v>
      </c>
      <c r="BA121">
        <v>1</v>
      </c>
      <c r="BB121">
        <v>1</v>
      </c>
      <c r="BC121">
        <v>1</v>
      </c>
      <c r="BH121">
        <v>0</v>
      </c>
      <c r="BI121">
        <v>1</v>
      </c>
      <c r="BJ121" t="s">
        <v>1057</v>
      </c>
      <c r="BM121">
        <v>27</v>
      </c>
      <c r="BN121">
        <v>0</v>
      </c>
      <c r="BO121" t="s">
        <v>1055</v>
      </c>
      <c r="BP121">
        <v>1</v>
      </c>
      <c r="BQ121">
        <v>2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Z121">
        <v>130</v>
      </c>
      <c r="CA121">
        <v>89</v>
      </c>
      <c r="CF121">
        <v>0</v>
      </c>
      <c r="CG121">
        <v>0</v>
      </c>
      <c r="CM121">
        <v>0</v>
      </c>
      <c r="CO121">
        <v>0</v>
      </c>
      <c r="DN121">
        <v>0</v>
      </c>
      <c r="DO121">
        <v>0</v>
      </c>
      <c r="DP121">
        <v>1</v>
      </c>
      <c r="DQ121">
        <v>1</v>
      </c>
      <c r="DR121">
        <v>1</v>
      </c>
      <c r="DS121">
        <v>1</v>
      </c>
      <c r="DT121">
        <v>1</v>
      </c>
      <c r="DU121">
        <v>1003</v>
      </c>
      <c r="DV121" t="s">
        <v>1025</v>
      </c>
      <c r="DW121" t="s">
        <v>1027</v>
      </c>
      <c r="DX121">
        <v>100</v>
      </c>
      <c r="EE121">
        <v>9051246</v>
      </c>
      <c r="EF121">
        <v>2</v>
      </c>
      <c r="EG121" t="s">
        <v>698</v>
      </c>
      <c r="EH121">
        <v>0</v>
      </c>
      <c r="EJ121">
        <v>1</v>
      </c>
      <c r="EK121">
        <v>27</v>
      </c>
      <c r="EL121" t="s">
        <v>790</v>
      </c>
      <c r="EM121" t="s">
        <v>619</v>
      </c>
      <c r="EP121" t="s">
        <v>1028</v>
      </c>
      <c r="EQ121">
        <v>0</v>
      </c>
      <c r="ER121">
        <v>1786.12</v>
      </c>
      <c r="ES121">
        <v>952.19</v>
      </c>
      <c r="ET121">
        <v>22.85</v>
      </c>
      <c r="EU121">
        <v>2.01</v>
      </c>
      <c r="EV121">
        <v>811.08</v>
      </c>
      <c r="EW121">
        <v>84.4</v>
      </c>
      <c r="EX121">
        <v>0.17</v>
      </c>
      <c r="EY121">
        <v>0</v>
      </c>
    </row>
    <row r="122" spans="1:155" ht="12.75">
      <c r="A122">
        <v>17</v>
      </c>
      <c r="B122">
        <v>1</v>
      </c>
      <c r="C122" s="39">
        <f>ROW(SmtRes!A376)</f>
        <v>376</v>
      </c>
      <c r="D122" s="39">
        <f>ROW(EtalonRes!A376)</f>
        <v>376</v>
      </c>
      <c r="E122" t="s">
        <v>1058</v>
      </c>
      <c r="F122" t="s">
        <v>1030</v>
      </c>
      <c r="G122" t="s">
        <v>1031</v>
      </c>
      <c r="H122" t="s">
        <v>921</v>
      </c>
      <c r="I122">
        <v>0</v>
      </c>
      <c r="J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AA122">
        <v>0</v>
      </c>
      <c r="AB122">
        <v>85.8</v>
      </c>
      <c r="AC122">
        <v>61.77</v>
      </c>
      <c r="AD122">
        <v>15.01</v>
      </c>
      <c r="AE122">
        <v>4.14</v>
      </c>
      <c r="AF122">
        <v>9.02</v>
      </c>
      <c r="AG122">
        <v>0</v>
      </c>
      <c r="AH122">
        <v>0.11</v>
      </c>
      <c r="AI122">
        <v>0</v>
      </c>
      <c r="AJ122">
        <v>0</v>
      </c>
      <c r="AK122">
        <v>780.01</v>
      </c>
      <c r="AL122">
        <v>561.56</v>
      </c>
      <c r="AM122">
        <v>136.47</v>
      </c>
      <c r="AN122">
        <v>37.68</v>
      </c>
      <c r="AO122">
        <v>81.98</v>
      </c>
      <c r="AP122">
        <v>0</v>
      </c>
      <c r="AQ122">
        <v>9.15</v>
      </c>
      <c r="AR122">
        <v>0.06</v>
      </c>
      <c r="AS122">
        <v>0</v>
      </c>
      <c r="AT122">
        <v>130</v>
      </c>
      <c r="AU122">
        <v>0</v>
      </c>
      <c r="AV122">
        <v>1</v>
      </c>
      <c r="AW122">
        <v>1</v>
      </c>
      <c r="AX122">
        <v>1</v>
      </c>
      <c r="AY122">
        <v>1</v>
      </c>
      <c r="AZ122">
        <v>1</v>
      </c>
      <c r="BA122">
        <v>1</v>
      </c>
      <c r="BB122">
        <v>1</v>
      </c>
      <c r="BC122">
        <v>1</v>
      </c>
      <c r="BH122">
        <v>0</v>
      </c>
      <c r="BI122">
        <v>1</v>
      </c>
      <c r="BJ122" t="s">
        <v>1032</v>
      </c>
      <c r="BM122">
        <v>27</v>
      </c>
      <c r="BN122">
        <v>0</v>
      </c>
      <c r="BO122" t="s">
        <v>1030</v>
      </c>
      <c r="BP122">
        <v>1</v>
      </c>
      <c r="BQ122">
        <v>2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Z122">
        <v>130</v>
      </c>
      <c r="CA122">
        <v>89</v>
      </c>
      <c r="CF122">
        <v>0</v>
      </c>
      <c r="CG122">
        <v>0</v>
      </c>
      <c r="CM122">
        <v>0</v>
      </c>
      <c r="CO122">
        <v>0</v>
      </c>
      <c r="DD122" t="s">
        <v>1059</v>
      </c>
      <c r="DE122" t="s">
        <v>1059</v>
      </c>
      <c r="DF122" t="s">
        <v>1059</v>
      </c>
      <c r="DG122" t="s">
        <v>1059</v>
      </c>
      <c r="DI122" t="s">
        <v>1059</v>
      </c>
      <c r="DJ122" t="s">
        <v>1059</v>
      </c>
      <c r="DN122">
        <v>0</v>
      </c>
      <c r="DO122">
        <v>0</v>
      </c>
      <c r="DP122">
        <v>1</v>
      </c>
      <c r="DQ122">
        <v>1</v>
      </c>
      <c r="DR122">
        <v>1</v>
      </c>
      <c r="DS122">
        <v>1</v>
      </c>
      <c r="DT122">
        <v>1</v>
      </c>
      <c r="DU122">
        <v>1010</v>
      </c>
      <c r="DV122" t="s">
        <v>921</v>
      </c>
      <c r="DW122" t="s">
        <v>1033</v>
      </c>
      <c r="DX122">
        <v>1</v>
      </c>
      <c r="EE122">
        <v>9051246</v>
      </c>
      <c r="EF122">
        <v>2</v>
      </c>
      <c r="EG122" t="s">
        <v>698</v>
      </c>
      <c r="EH122">
        <v>0</v>
      </c>
      <c r="EJ122">
        <v>1</v>
      </c>
      <c r="EK122">
        <v>27</v>
      </c>
      <c r="EL122" t="s">
        <v>790</v>
      </c>
      <c r="EM122" t="s">
        <v>619</v>
      </c>
      <c r="EP122" t="s">
        <v>1034</v>
      </c>
      <c r="EQ122">
        <v>0</v>
      </c>
      <c r="ER122">
        <v>780.01</v>
      </c>
      <c r="ES122">
        <v>561.56</v>
      </c>
      <c r="ET122">
        <v>136.47</v>
      </c>
      <c r="EU122">
        <v>37.68</v>
      </c>
      <c r="EV122">
        <v>81.98</v>
      </c>
      <c r="EW122">
        <v>9.15</v>
      </c>
      <c r="EX122">
        <v>0.06</v>
      </c>
      <c r="EY122">
        <v>0</v>
      </c>
    </row>
    <row r="123" spans="1:155" ht="12.75">
      <c r="A123">
        <v>17</v>
      </c>
      <c r="B123">
        <v>1</v>
      </c>
      <c r="C123" s="39">
        <f>ROW(SmtRes!A386)</f>
        <v>386</v>
      </c>
      <c r="D123" s="39">
        <f>ROW(EtalonRes!A386)</f>
        <v>386</v>
      </c>
      <c r="E123" t="s">
        <v>1060</v>
      </c>
      <c r="F123" t="s">
        <v>1030</v>
      </c>
      <c r="G123" t="s">
        <v>1031</v>
      </c>
      <c r="H123" t="s">
        <v>921</v>
      </c>
      <c r="I123">
        <v>0</v>
      </c>
      <c r="J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AA123">
        <v>0</v>
      </c>
      <c r="AB123">
        <v>124.81</v>
      </c>
      <c r="AC123">
        <v>89.85</v>
      </c>
      <c r="AD123">
        <v>21.84</v>
      </c>
      <c r="AE123">
        <v>6.03</v>
      </c>
      <c r="AF123">
        <v>13.12</v>
      </c>
      <c r="AG123">
        <v>0</v>
      </c>
      <c r="AH123">
        <v>0.23</v>
      </c>
      <c r="AI123">
        <v>0</v>
      </c>
      <c r="AJ123">
        <v>0</v>
      </c>
      <c r="AK123">
        <v>780.01</v>
      </c>
      <c r="AL123">
        <v>561.56</v>
      </c>
      <c r="AM123">
        <v>136.47</v>
      </c>
      <c r="AN123">
        <v>37.68</v>
      </c>
      <c r="AO123">
        <v>81.98</v>
      </c>
      <c r="AP123">
        <v>0</v>
      </c>
      <c r="AQ123">
        <v>9.15</v>
      </c>
      <c r="AR123">
        <v>0.06</v>
      </c>
      <c r="AS123">
        <v>0</v>
      </c>
      <c r="AT123">
        <v>130</v>
      </c>
      <c r="AU123">
        <v>0</v>
      </c>
      <c r="AV123">
        <v>1</v>
      </c>
      <c r="AW123">
        <v>1</v>
      </c>
      <c r="AX123">
        <v>1</v>
      </c>
      <c r="AY123">
        <v>1</v>
      </c>
      <c r="AZ123">
        <v>1</v>
      </c>
      <c r="BA123">
        <v>1</v>
      </c>
      <c r="BB123">
        <v>1</v>
      </c>
      <c r="BC123">
        <v>1</v>
      </c>
      <c r="BH123">
        <v>0</v>
      </c>
      <c r="BI123">
        <v>1</v>
      </c>
      <c r="BJ123" t="s">
        <v>1032</v>
      </c>
      <c r="BM123">
        <v>27</v>
      </c>
      <c r="BN123">
        <v>0</v>
      </c>
      <c r="BO123" t="s">
        <v>1030</v>
      </c>
      <c r="BP123">
        <v>1</v>
      </c>
      <c r="BQ123">
        <v>2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Z123">
        <v>130</v>
      </c>
      <c r="CA123">
        <v>89</v>
      </c>
      <c r="CF123">
        <v>0</v>
      </c>
      <c r="CG123">
        <v>0</v>
      </c>
      <c r="CM123">
        <v>0</v>
      </c>
      <c r="CO123">
        <v>0</v>
      </c>
      <c r="DD123" t="s">
        <v>1061</v>
      </c>
      <c r="DE123" t="s">
        <v>1061</v>
      </c>
      <c r="DF123" t="s">
        <v>1061</v>
      </c>
      <c r="DG123" t="s">
        <v>1061</v>
      </c>
      <c r="DI123" t="s">
        <v>1061</v>
      </c>
      <c r="DJ123" t="s">
        <v>1061</v>
      </c>
      <c r="DN123">
        <v>0</v>
      </c>
      <c r="DO123">
        <v>0</v>
      </c>
      <c r="DP123">
        <v>1</v>
      </c>
      <c r="DQ123">
        <v>1</v>
      </c>
      <c r="DR123">
        <v>1</v>
      </c>
      <c r="DS123">
        <v>1</v>
      </c>
      <c r="DT123">
        <v>1</v>
      </c>
      <c r="DU123">
        <v>1010</v>
      </c>
      <c r="DV123" t="s">
        <v>921</v>
      </c>
      <c r="DW123" t="s">
        <v>1033</v>
      </c>
      <c r="DX123">
        <v>1</v>
      </c>
      <c r="EE123">
        <v>9051246</v>
      </c>
      <c r="EF123">
        <v>2</v>
      </c>
      <c r="EG123" t="s">
        <v>698</v>
      </c>
      <c r="EH123">
        <v>0</v>
      </c>
      <c r="EJ123">
        <v>1</v>
      </c>
      <c r="EK123">
        <v>27</v>
      </c>
      <c r="EL123" t="s">
        <v>790</v>
      </c>
      <c r="EM123" t="s">
        <v>619</v>
      </c>
      <c r="EP123" t="s">
        <v>1034</v>
      </c>
      <c r="EQ123">
        <v>0</v>
      </c>
      <c r="ER123">
        <v>780.01</v>
      </c>
      <c r="ES123">
        <v>561.56</v>
      </c>
      <c r="ET123">
        <v>136.47</v>
      </c>
      <c r="EU123">
        <v>37.68</v>
      </c>
      <c r="EV123">
        <v>81.98</v>
      </c>
      <c r="EW123">
        <v>9.15</v>
      </c>
      <c r="EX123">
        <v>0.06</v>
      </c>
      <c r="EY123">
        <v>0</v>
      </c>
    </row>
    <row r="124" spans="1:155" ht="12.75">
      <c r="A124">
        <v>17</v>
      </c>
      <c r="B124">
        <v>1</v>
      </c>
      <c r="C124" s="39">
        <f>ROW(SmtRes!A397)</f>
        <v>397</v>
      </c>
      <c r="D124" s="39">
        <f>ROW(EtalonRes!A397)</f>
        <v>397</v>
      </c>
      <c r="E124" t="s">
        <v>1062</v>
      </c>
      <c r="F124" t="s">
        <v>1063</v>
      </c>
      <c r="G124" t="s">
        <v>1064</v>
      </c>
      <c r="H124" t="s">
        <v>1065</v>
      </c>
      <c r="I124">
        <v>0</v>
      </c>
      <c r="J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AA124">
        <v>0</v>
      </c>
      <c r="AB124">
        <v>1901.19</v>
      </c>
      <c r="AC124">
        <v>705.82</v>
      </c>
      <c r="AD124">
        <v>648.41</v>
      </c>
      <c r="AE124">
        <v>0</v>
      </c>
      <c r="AF124">
        <v>546.96</v>
      </c>
      <c r="AG124">
        <v>0</v>
      </c>
      <c r="AH124">
        <v>54.37</v>
      </c>
      <c r="AI124">
        <v>0</v>
      </c>
      <c r="AJ124">
        <v>0</v>
      </c>
      <c r="AK124">
        <v>1825.81</v>
      </c>
      <c r="AL124">
        <v>742.97</v>
      </c>
      <c r="AM124">
        <v>535.88</v>
      </c>
      <c r="AN124">
        <v>0</v>
      </c>
      <c r="AO124">
        <v>546.96</v>
      </c>
      <c r="AP124">
        <v>0</v>
      </c>
      <c r="AQ124">
        <v>54.37</v>
      </c>
      <c r="AR124">
        <v>0</v>
      </c>
      <c r="AS124">
        <v>0</v>
      </c>
      <c r="AT124">
        <v>130</v>
      </c>
      <c r="AU124">
        <v>0</v>
      </c>
      <c r="AV124">
        <v>1</v>
      </c>
      <c r="AW124">
        <v>1</v>
      </c>
      <c r="AX124">
        <v>1</v>
      </c>
      <c r="AY124">
        <v>1</v>
      </c>
      <c r="AZ124">
        <v>1</v>
      </c>
      <c r="BA124">
        <v>1</v>
      </c>
      <c r="BB124">
        <v>1</v>
      </c>
      <c r="BC124">
        <v>1</v>
      </c>
      <c r="BH124">
        <v>0</v>
      </c>
      <c r="BI124">
        <v>1</v>
      </c>
      <c r="BJ124" t="s">
        <v>1066</v>
      </c>
      <c r="BM124">
        <v>27</v>
      </c>
      <c r="BN124">
        <v>0</v>
      </c>
      <c r="BO124" t="s">
        <v>1063</v>
      </c>
      <c r="BP124">
        <v>1</v>
      </c>
      <c r="BQ124">
        <v>2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Z124">
        <v>130</v>
      </c>
      <c r="CA124">
        <v>89</v>
      </c>
      <c r="CF124">
        <v>0</v>
      </c>
      <c r="CG124">
        <v>0</v>
      </c>
      <c r="CM124">
        <v>0</v>
      </c>
      <c r="CO124">
        <v>0</v>
      </c>
      <c r="DD124" t="s">
        <v>787</v>
      </c>
      <c r="DE124" t="s">
        <v>788</v>
      </c>
      <c r="DF124" t="s">
        <v>788</v>
      </c>
      <c r="DG124" t="s">
        <v>789</v>
      </c>
      <c r="DI124" t="s">
        <v>789</v>
      </c>
      <c r="DJ124" t="s">
        <v>788</v>
      </c>
      <c r="DN124">
        <v>0</v>
      </c>
      <c r="DO124">
        <v>0</v>
      </c>
      <c r="DP124">
        <v>1</v>
      </c>
      <c r="DQ124">
        <v>1</v>
      </c>
      <c r="DR124">
        <v>1</v>
      </c>
      <c r="DS124">
        <v>1</v>
      </c>
      <c r="DT124">
        <v>1</v>
      </c>
      <c r="DU124">
        <v>1013</v>
      </c>
      <c r="DV124" t="s">
        <v>1065</v>
      </c>
      <c r="DW124" t="s">
        <v>1065</v>
      </c>
      <c r="DX124">
        <v>1</v>
      </c>
      <c r="EE124">
        <v>9051246</v>
      </c>
      <c r="EF124">
        <v>2</v>
      </c>
      <c r="EG124" t="s">
        <v>698</v>
      </c>
      <c r="EH124">
        <v>0</v>
      </c>
      <c r="EJ124">
        <v>1</v>
      </c>
      <c r="EK124">
        <v>27</v>
      </c>
      <c r="EL124" t="s">
        <v>790</v>
      </c>
      <c r="EM124" t="s">
        <v>619</v>
      </c>
      <c r="EP124" t="s">
        <v>1067</v>
      </c>
      <c r="EQ124">
        <v>0</v>
      </c>
      <c r="ER124">
        <v>1825.81</v>
      </c>
      <c r="ES124">
        <v>742.97</v>
      </c>
      <c r="ET124">
        <v>535.88</v>
      </c>
      <c r="EU124">
        <v>0</v>
      </c>
      <c r="EV124">
        <v>546.96</v>
      </c>
      <c r="EW124">
        <v>54.37</v>
      </c>
      <c r="EX124">
        <v>0</v>
      </c>
      <c r="EY124">
        <v>0</v>
      </c>
    </row>
    <row r="125" spans="1:155" ht="12.75">
      <c r="A125">
        <v>17</v>
      </c>
      <c r="B125">
        <v>1</v>
      </c>
      <c r="C125" s="39">
        <f>ROW(SmtRes!A407)</f>
        <v>407</v>
      </c>
      <c r="D125" s="39">
        <f>ROW(EtalonRes!A407)</f>
        <v>407</v>
      </c>
      <c r="E125" t="s">
        <v>1068</v>
      </c>
      <c r="F125" t="s">
        <v>1069</v>
      </c>
      <c r="G125" t="s">
        <v>1070</v>
      </c>
      <c r="H125" t="s">
        <v>1065</v>
      </c>
      <c r="I125">
        <v>0</v>
      </c>
      <c r="J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AA125">
        <v>0</v>
      </c>
      <c r="AB125">
        <v>975.32</v>
      </c>
      <c r="AC125">
        <v>266.86</v>
      </c>
      <c r="AD125">
        <v>373.3</v>
      </c>
      <c r="AE125">
        <v>0</v>
      </c>
      <c r="AF125">
        <v>335.16</v>
      </c>
      <c r="AG125">
        <v>0</v>
      </c>
      <c r="AH125">
        <v>33.82</v>
      </c>
      <c r="AI125">
        <v>0</v>
      </c>
      <c r="AJ125">
        <v>0</v>
      </c>
      <c r="AK125">
        <v>924.58</v>
      </c>
      <c r="AL125">
        <v>280.91</v>
      </c>
      <c r="AM125">
        <v>308.51</v>
      </c>
      <c r="AN125">
        <v>0</v>
      </c>
      <c r="AO125">
        <v>335.16</v>
      </c>
      <c r="AP125">
        <v>0</v>
      </c>
      <c r="AQ125">
        <v>33.82</v>
      </c>
      <c r="AR125">
        <v>0</v>
      </c>
      <c r="AS125">
        <v>0</v>
      </c>
      <c r="AT125">
        <v>130</v>
      </c>
      <c r="AU125">
        <v>0</v>
      </c>
      <c r="AV125">
        <v>1</v>
      </c>
      <c r="AW125">
        <v>1</v>
      </c>
      <c r="AX125">
        <v>1</v>
      </c>
      <c r="AY125">
        <v>1</v>
      </c>
      <c r="AZ125">
        <v>1</v>
      </c>
      <c r="BA125">
        <v>1</v>
      </c>
      <c r="BB125">
        <v>1</v>
      </c>
      <c r="BC125">
        <v>1</v>
      </c>
      <c r="BH125">
        <v>0</v>
      </c>
      <c r="BI125">
        <v>1</v>
      </c>
      <c r="BJ125" t="s">
        <v>1071</v>
      </c>
      <c r="BM125">
        <v>27</v>
      </c>
      <c r="BN125">
        <v>0</v>
      </c>
      <c r="BO125" t="s">
        <v>1069</v>
      </c>
      <c r="BP125">
        <v>1</v>
      </c>
      <c r="BQ125">
        <v>2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Z125">
        <v>130</v>
      </c>
      <c r="CA125">
        <v>89</v>
      </c>
      <c r="CF125">
        <v>0</v>
      </c>
      <c r="CG125">
        <v>0</v>
      </c>
      <c r="CM125">
        <v>0</v>
      </c>
      <c r="CO125">
        <v>0</v>
      </c>
      <c r="DD125" t="s">
        <v>787</v>
      </c>
      <c r="DE125" t="s">
        <v>788</v>
      </c>
      <c r="DF125" t="s">
        <v>788</v>
      </c>
      <c r="DG125" t="s">
        <v>789</v>
      </c>
      <c r="DI125" t="s">
        <v>789</v>
      </c>
      <c r="DJ125" t="s">
        <v>788</v>
      </c>
      <c r="DN125">
        <v>0</v>
      </c>
      <c r="DO125">
        <v>0</v>
      </c>
      <c r="DP125">
        <v>1</v>
      </c>
      <c r="DQ125">
        <v>1</v>
      </c>
      <c r="DR125">
        <v>1</v>
      </c>
      <c r="DS125">
        <v>1</v>
      </c>
      <c r="DT125">
        <v>1</v>
      </c>
      <c r="DU125">
        <v>1013</v>
      </c>
      <c r="DV125" t="s">
        <v>1065</v>
      </c>
      <c r="DW125" t="s">
        <v>1065</v>
      </c>
      <c r="DX125">
        <v>1</v>
      </c>
      <c r="EE125">
        <v>9051246</v>
      </c>
      <c r="EF125">
        <v>2</v>
      </c>
      <c r="EG125" t="s">
        <v>698</v>
      </c>
      <c r="EH125">
        <v>0</v>
      </c>
      <c r="EJ125">
        <v>1</v>
      </c>
      <c r="EK125">
        <v>27</v>
      </c>
      <c r="EL125" t="s">
        <v>790</v>
      </c>
      <c r="EM125" t="s">
        <v>619</v>
      </c>
      <c r="EP125" t="s">
        <v>1067</v>
      </c>
      <c r="EQ125">
        <v>0</v>
      </c>
      <c r="ER125">
        <v>924.58</v>
      </c>
      <c r="ES125">
        <v>280.91</v>
      </c>
      <c r="ET125">
        <v>308.51</v>
      </c>
      <c r="EU125">
        <v>0</v>
      </c>
      <c r="EV125">
        <v>335.16</v>
      </c>
      <c r="EW125">
        <v>33.82</v>
      </c>
      <c r="EX125">
        <v>0</v>
      </c>
      <c r="EY125">
        <v>0</v>
      </c>
    </row>
    <row r="126" spans="1:155" ht="12.75">
      <c r="A126">
        <v>17</v>
      </c>
      <c r="B126">
        <v>1</v>
      </c>
      <c r="C126" s="39">
        <f>ROW(SmtRes!A414)</f>
        <v>414</v>
      </c>
      <c r="D126" s="39">
        <f>ROW(EtalonRes!A414)</f>
        <v>414</v>
      </c>
      <c r="E126" t="s">
        <v>1072</v>
      </c>
      <c r="F126" t="s">
        <v>1073</v>
      </c>
      <c r="G126" t="s">
        <v>1074</v>
      </c>
      <c r="H126" t="s">
        <v>774</v>
      </c>
      <c r="I126">
        <v>0.005</v>
      </c>
      <c r="J126">
        <v>0</v>
      </c>
      <c r="O126">
        <v>157</v>
      </c>
      <c r="P126">
        <v>85</v>
      </c>
      <c r="Q126">
        <v>52</v>
      </c>
      <c r="R126">
        <v>6</v>
      </c>
      <c r="S126">
        <v>20</v>
      </c>
      <c r="T126">
        <v>0</v>
      </c>
      <c r="U126">
        <v>2</v>
      </c>
      <c r="V126">
        <v>1</v>
      </c>
      <c r="W126">
        <v>0</v>
      </c>
      <c r="X126">
        <v>34</v>
      </c>
      <c r="Y126">
        <v>23</v>
      </c>
      <c r="AA126">
        <v>0</v>
      </c>
      <c r="AB126">
        <v>31380.51</v>
      </c>
      <c r="AC126">
        <v>16986.56</v>
      </c>
      <c r="AD126">
        <v>10473.85</v>
      </c>
      <c r="AE126">
        <v>1244.18</v>
      </c>
      <c r="AF126">
        <v>3920.1</v>
      </c>
      <c r="AG126">
        <v>0</v>
      </c>
      <c r="AH126">
        <v>353.8</v>
      </c>
      <c r="AI126">
        <v>105.35</v>
      </c>
      <c r="AJ126">
        <v>0</v>
      </c>
      <c r="AK126">
        <v>31380.51</v>
      </c>
      <c r="AL126">
        <v>16986.56</v>
      </c>
      <c r="AM126">
        <v>10473.85</v>
      </c>
      <c r="AN126">
        <v>1244.18</v>
      </c>
      <c r="AO126">
        <v>3920.1</v>
      </c>
      <c r="AP126">
        <v>0</v>
      </c>
      <c r="AQ126">
        <v>353.8</v>
      </c>
      <c r="AR126">
        <v>105.35</v>
      </c>
      <c r="AS126">
        <v>0</v>
      </c>
      <c r="AT126">
        <v>130</v>
      </c>
      <c r="AU126">
        <v>0</v>
      </c>
      <c r="AV126">
        <v>1</v>
      </c>
      <c r="AW126">
        <v>1</v>
      </c>
      <c r="AX126">
        <v>1</v>
      </c>
      <c r="AY126">
        <v>1</v>
      </c>
      <c r="AZ126">
        <v>1</v>
      </c>
      <c r="BA126">
        <v>1</v>
      </c>
      <c r="BB126">
        <v>1</v>
      </c>
      <c r="BC126">
        <v>1</v>
      </c>
      <c r="BH126">
        <v>0</v>
      </c>
      <c r="BI126">
        <v>1</v>
      </c>
      <c r="BJ126" t="s">
        <v>1075</v>
      </c>
      <c r="BM126">
        <v>27</v>
      </c>
      <c r="BN126">
        <v>0</v>
      </c>
      <c r="BO126" t="s">
        <v>1073</v>
      </c>
      <c r="BP126">
        <v>1</v>
      </c>
      <c r="BQ126">
        <v>2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Z126">
        <v>130</v>
      </c>
      <c r="CA126">
        <v>89</v>
      </c>
      <c r="CF126">
        <v>0</v>
      </c>
      <c r="CG126">
        <v>0</v>
      </c>
      <c r="CM126">
        <v>0</v>
      </c>
      <c r="CO126">
        <v>0</v>
      </c>
      <c r="DN126">
        <v>0</v>
      </c>
      <c r="DO126">
        <v>0</v>
      </c>
      <c r="DP126">
        <v>1</v>
      </c>
      <c r="DQ126">
        <v>1</v>
      </c>
      <c r="DR126">
        <v>1</v>
      </c>
      <c r="DS126">
        <v>1</v>
      </c>
      <c r="DT126">
        <v>1</v>
      </c>
      <c r="DU126">
        <v>1009</v>
      </c>
      <c r="DV126" t="s">
        <v>774</v>
      </c>
      <c r="DW126" t="s">
        <v>1076</v>
      </c>
      <c r="DX126">
        <v>1000</v>
      </c>
      <c r="EE126">
        <v>9051246</v>
      </c>
      <c r="EF126">
        <v>2</v>
      </c>
      <c r="EG126" t="s">
        <v>698</v>
      </c>
      <c r="EH126">
        <v>0</v>
      </c>
      <c r="EJ126">
        <v>1</v>
      </c>
      <c r="EK126">
        <v>27</v>
      </c>
      <c r="EL126" t="s">
        <v>790</v>
      </c>
      <c r="EM126" t="s">
        <v>619</v>
      </c>
      <c r="EP126" t="s">
        <v>1077</v>
      </c>
      <c r="EQ126">
        <v>0</v>
      </c>
      <c r="ER126">
        <v>31380.51</v>
      </c>
      <c r="ES126">
        <v>16986.56</v>
      </c>
      <c r="ET126">
        <v>10473.85</v>
      </c>
      <c r="EU126">
        <v>1244.18</v>
      </c>
      <c r="EV126">
        <v>3920.1</v>
      </c>
      <c r="EW126">
        <v>353.8</v>
      </c>
      <c r="EX126">
        <v>105.35</v>
      </c>
      <c r="EY126">
        <v>0</v>
      </c>
    </row>
    <row r="127" spans="1:155" ht="12.75">
      <c r="A127">
        <v>17</v>
      </c>
      <c r="B127">
        <v>1</v>
      </c>
      <c r="C127" s="39">
        <f>ROW(SmtRes!A418)</f>
        <v>418</v>
      </c>
      <c r="D127" s="39">
        <f>ROW(EtalonRes!A418)</f>
        <v>418</v>
      </c>
      <c r="E127" t="s">
        <v>1078</v>
      </c>
      <c r="F127" t="s">
        <v>1079</v>
      </c>
      <c r="G127" t="s">
        <v>1080</v>
      </c>
      <c r="H127" t="s">
        <v>1081</v>
      </c>
      <c r="I127">
        <v>1.555</v>
      </c>
      <c r="J127">
        <v>0</v>
      </c>
      <c r="O127">
        <v>2021</v>
      </c>
      <c r="P127">
        <v>0</v>
      </c>
      <c r="Q127">
        <v>1640</v>
      </c>
      <c r="R127">
        <v>136</v>
      </c>
      <c r="S127">
        <v>381</v>
      </c>
      <c r="T127">
        <v>0</v>
      </c>
      <c r="U127">
        <v>42</v>
      </c>
      <c r="V127">
        <v>12</v>
      </c>
      <c r="W127">
        <v>0</v>
      </c>
      <c r="X127">
        <v>620</v>
      </c>
      <c r="Y127">
        <v>362</v>
      </c>
      <c r="AA127">
        <v>0</v>
      </c>
      <c r="AB127">
        <v>1299.87</v>
      </c>
      <c r="AC127">
        <v>0</v>
      </c>
      <c r="AD127">
        <v>1054.98</v>
      </c>
      <c r="AE127">
        <v>87.63</v>
      </c>
      <c r="AF127">
        <v>244.89</v>
      </c>
      <c r="AG127">
        <v>0</v>
      </c>
      <c r="AH127">
        <v>27</v>
      </c>
      <c r="AI127">
        <v>7.42</v>
      </c>
      <c r="AJ127">
        <v>0</v>
      </c>
      <c r="AK127">
        <v>1299.87</v>
      </c>
      <c r="AL127">
        <v>0</v>
      </c>
      <c r="AM127">
        <v>1054.98</v>
      </c>
      <c r="AN127">
        <v>87.63</v>
      </c>
      <c r="AO127">
        <v>244.89</v>
      </c>
      <c r="AP127">
        <v>0</v>
      </c>
      <c r="AQ127">
        <v>27</v>
      </c>
      <c r="AR127">
        <v>7.42</v>
      </c>
      <c r="AS127">
        <v>0</v>
      </c>
      <c r="AT127">
        <v>120</v>
      </c>
      <c r="AU127">
        <v>0</v>
      </c>
      <c r="AV127">
        <v>1</v>
      </c>
      <c r="AW127">
        <v>1</v>
      </c>
      <c r="AX127">
        <v>1</v>
      </c>
      <c r="AY127">
        <v>1</v>
      </c>
      <c r="AZ127">
        <v>1</v>
      </c>
      <c r="BA127">
        <v>1</v>
      </c>
      <c r="BB127">
        <v>1</v>
      </c>
      <c r="BC127">
        <v>1</v>
      </c>
      <c r="BH127">
        <v>0</v>
      </c>
      <c r="BI127">
        <v>2</v>
      </c>
      <c r="BJ127" t="s">
        <v>1082</v>
      </c>
      <c r="BM127">
        <v>39</v>
      </c>
      <c r="BN127">
        <v>0</v>
      </c>
      <c r="BO127" t="s">
        <v>1079</v>
      </c>
      <c r="BP127">
        <v>1</v>
      </c>
      <c r="BQ127">
        <v>3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Z127">
        <v>120</v>
      </c>
      <c r="CA127">
        <v>70</v>
      </c>
      <c r="CF127">
        <v>0</v>
      </c>
      <c r="CG127">
        <v>0</v>
      </c>
      <c r="CM127">
        <v>0</v>
      </c>
      <c r="CO127">
        <v>0</v>
      </c>
      <c r="DN127">
        <v>0</v>
      </c>
      <c r="DO127">
        <v>0</v>
      </c>
      <c r="DP127">
        <v>1</v>
      </c>
      <c r="DQ127">
        <v>1</v>
      </c>
      <c r="DR127">
        <v>1</v>
      </c>
      <c r="DS127">
        <v>1</v>
      </c>
      <c r="DT127">
        <v>1</v>
      </c>
      <c r="DU127">
        <v>1013</v>
      </c>
      <c r="DV127" t="s">
        <v>1081</v>
      </c>
      <c r="DW127" t="s">
        <v>1081</v>
      </c>
      <c r="DX127">
        <v>1</v>
      </c>
      <c r="EE127">
        <v>9051258</v>
      </c>
      <c r="EF127">
        <v>3</v>
      </c>
      <c r="EG127" t="s">
        <v>1083</v>
      </c>
      <c r="EH127">
        <v>0</v>
      </c>
      <c r="EJ127">
        <v>2</v>
      </c>
      <c r="EK127">
        <v>39</v>
      </c>
      <c r="EL127" t="s">
        <v>1084</v>
      </c>
      <c r="EM127" t="s">
        <v>1085</v>
      </c>
      <c r="EP127" t="s">
        <v>1086</v>
      </c>
      <c r="EQ127">
        <v>0</v>
      </c>
      <c r="ER127">
        <v>1299.87</v>
      </c>
      <c r="ES127">
        <v>0</v>
      </c>
      <c r="ET127">
        <v>1054.98</v>
      </c>
      <c r="EU127">
        <v>87.63</v>
      </c>
      <c r="EV127">
        <v>244.89</v>
      </c>
      <c r="EW127">
        <v>27</v>
      </c>
      <c r="EX127">
        <v>7.42</v>
      </c>
      <c r="EY127">
        <v>0</v>
      </c>
    </row>
    <row r="128" spans="1:155" ht="12.75">
      <c r="A128">
        <v>17</v>
      </c>
      <c r="B128">
        <v>1</v>
      </c>
      <c r="E128" t="s">
        <v>1087</v>
      </c>
      <c r="F128" t="s">
        <v>1088</v>
      </c>
      <c r="G128" t="s">
        <v>1089</v>
      </c>
      <c r="H128" t="s">
        <v>774</v>
      </c>
      <c r="I128">
        <v>0.156</v>
      </c>
      <c r="J128">
        <v>0</v>
      </c>
      <c r="O128">
        <v>5386</v>
      </c>
      <c r="P128">
        <v>5386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AA128">
        <v>0</v>
      </c>
      <c r="AB128">
        <v>34526.1</v>
      </c>
      <c r="AC128">
        <v>34526.1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34526.1</v>
      </c>
      <c r="AL128">
        <v>34526.1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1</v>
      </c>
      <c r="AW128">
        <v>1</v>
      </c>
      <c r="AX128">
        <v>1</v>
      </c>
      <c r="AY128">
        <v>1</v>
      </c>
      <c r="AZ128">
        <v>1</v>
      </c>
      <c r="BA128">
        <v>1</v>
      </c>
      <c r="BB128">
        <v>1</v>
      </c>
      <c r="BC128">
        <v>1</v>
      </c>
      <c r="BH128">
        <v>3</v>
      </c>
      <c r="BI128">
        <v>1</v>
      </c>
      <c r="BJ128" t="s">
        <v>1090</v>
      </c>
      <c r="BM128">
        <v>1100</v>
      </c>
      <c r="BN128">
        <v>0</v>
      </c>
      <c r="BP128">
        <v>0</v>
      </c>
      <c r="BQ128">
        <v>8</v>
      </c>
      <c r="BR128">
        <v>0</v>
      </c>
      <c r="BS128">
        <v>1</v>
      </c>
      <c r="BT128">
        <v>1</v>
      </c>
      <c r="BU128">
        <v>1</v>
      </c>
      <c r="BV128">
        <v>1</v>
      </c>
      <c r="BW128">
        <v>1</v>
      </c>
      <c r="BX128">
        <v>1</v>
      </c>
      <c r="BZ128">
        <v>0</v>
      </c>
      <c r="CA128">
        <v>0</v>
      </c>
      <c r="CF128">
        <v>0</v>
      </c>
      <c r="CG128">
        <v>0</v>
      </c>
      <c r="CM128">
        <v>0</v>
      </c>
      <c r="CO128">
        <v>0</v>
      </c>
      <c r="DN128">
        <v>0</v>
      </c>
      <c r="DO128">
        <v>0</v>
      </c>
      <c r="DP128">
        <v>1</v>
      </c>
      <c r="DQ128">
        <v>1</v>
      </c>
      <c r="DR128">
        <v>1</v>
      </c>
      <c r="DS128">
        <v>1</v>
      </c>
      <c r="DT128">
        <v>1</v>
      </c>
      <c r="DU128">
        <v>1009</v>
      </c>
      <c r="DV128" t="s">
        <v>774</v>
      </c>
      <c r="DW128" t="s">
        <v>774</v>
      </c>
      <c r="DX128">
        <v>1000</v>
      </c>
      <c r="EE128">
        <v>9051311</v>
      </c>
      <c r="EF128">
        <v>8</v>
      </c>
      <c r="EG128" t="s">
        <v>745</v>
      </c>
      <c r="EH128">
        <v>0</v>
      </c>
      <c r="EJ128">
        <v>1</v>
      </c>
      <c r="EK128">
        <v>1100</v>
      </c>
      <c r="EL128" t="s">
        <v>746</v>
      </c>
      <c r="EM128" t="s">
        <v>747</v>
      </c>
      <c r="EQ128">
        <v>0</v>
      </c>
      <c r="ER128">
        <v>23000</v>
      </c>
      <c r="ES128">
        <v>34526.1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</row>
    <row r="129" spans="1:155" ht="12.75">
      <c r="A129">
        <v>17</v>
      </c>
      <c r="B129">
        <v>1</v>
      </c>
      <c r="C129" s="39">
        <f>ROW(SmtRes!A421)</f>
        <v>421</v>
      </c>
      <c r="D129" s="39">
        <f>ROW(EtalonRes!A421)</f>
        <v>421</v>
      </c>
      <c r="E129" t="s">
        <v>1091</v>
      </c>
      <c r="F129" t="s">
        <v>1092</v>
      </c>
      <c r="G129" t="s">
        <v>1093</v>
      </c>
      <c r="H129" t="s">
        <v>1094</v>
      </c>
      <c r="I129">
        <v>0.08</v>
      </c>
      <c r="J129">
        <v>0</v>
      </c>
      <c r="O129">
        <v>63</v>
      </c>
      <c r="P129">
        <v>16</v>
      </c>
      <c r="Q129">
        <v>0</v>
      </c>
      <c r="R129">
        <v>0</v>
      </c>
      <c r="S129">
        <v>47</v>
      </c>
      <c r="T129">
        <v>0</v>
      </c>
      <c r="U129">
        <v>6</v>
      </c>
      <c r="V129">
        <v>0</v>
      </c>
      <c r="W129">
        <v>0</v>
      </c>
      <c r="X129">
        <v>67</v>
      </c>
      <c r="Y129">
        <v>45</v>
      </c>
      <c r="AA129">
        <v>0</v>
      </c>
      <c r="AB129">
        <v>789.95</v>
      </c>
      <c r="AC129">
        <v>202.07</v>
      </c>
      <c r="AD129">
        <v>0</v>
      </c>
      <c r="AE129">
        <v>0</v>
      </c>
      <c r="AF129">
        <v>587.88</v>
      </c>
      <c r="AG129">
        <v>0</v>
      </c>
      <c r="AH129">
        <v>69</v>
      </c>
      <c r="AI129">
        <v>0</v>
      </c>
      <c r="AJ129">
        <v>0</v>
      </c>
      <c r="AK129">
        <v>789.95</v>
      </c>
      <c r="AL129">
        <v>202.07</v>
      </c>
      <c r="AM129">
        <v>0</v>
      </c>
      <c r="AN129">
        <v>0</v>
      </c>
      <c r="AO129">
        <v>587.88</v>
      </c>
      <c r="AP129">
        <v>0</v>
      </c>
      <c r="AQ129">
        <v>69</v>
      </c>
      <c r="AR129">
        <v>0</v>
      </c>
      <c r="AS129">
        <v>0</v>
      </c>
      <c r="AT129">
        <v>142</v>
      </c>
      <c r="AU129">
        <v>0</v>
      </c>
      <c r="AV129">
        <v>1</v>
      </c>
      <c r="AW129">
        <v>1</v>
      </c>
      <c r="AX129">
        <v>1</v>
      </c>
      <c r="AY129">
        <v>1</v>
      </c>
      <c r="AZ129">
        <v>1</v>
      </c>
      <c r="BA129">
        <v>1</v>
      </c>
      <c r="BB129">
        <v>1</v>
      </c>
      <c r="BC129">
        <v>1</v>
      </c>
      <c r="BH129">
        <v>0</v>
      </c>
      <c r="BI129">
        <v>1</v>
      </c>
      <c r="BJ129" t="s">
        <v>1095</v>
      </c>
      <c r="BM129">
        <v>30</v>
      </c>
      <c r="BN129">
        <v>0</v>
      </c>
      <c r="BO129" t="s">
        <v>1092</v>
      </c>
      <c r="BP129">
        <v>1</v>
      </c>
      <c r="BQ129">
        <v>2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Z129">
        <v>142</v>
      </c>
      <c r="CA129">
        <v>95</v>
      </c>
      <c r="CF129">
        <v>0</v>
      </c>
      <c r="CG129">
        <v>0</v>
      </c>
      <c r="CM129">
        <v>0</v>
      </c>
      <c r="CO129">
        <v>0</v>
      </c>
      <c r="DN129">
        <v>0</v>
      </c>
      <c r="DO129">
        <v>0</v>
      </c>
      <c r="DP129">
        <v>1</v>
      </c>
      <c r="DQ129">
        <v>1</v>
      </c>
      <c r="DR129">
        <v>1</v>
      </c>
      <c r="DS129">
        <v>1</v>
      </c>
      <c r="DT129">
        <v>1</v>
      </c>
      <c r="DU129">
        <v>1010</v>
      </c>
      <c r="DV129" t="s">
        <v>1094</v>
      </c>
      <c r="DW129" t="s">
        <v>1094</v>
      </c>
      <c r="DX129">
        <v>100</v>
      </c>
      <c r="EE129">
        <v>9051248</v>
      </c>
      <c r="EF129">
        <v>2</v>
      </c>
      <c r="EG129" t="s">
        <v>698</v>
      </c>
      <c r="EH129">
        <v>0</v>
      </c>
      <c r="EJ129">
        <v>1</v>
      </c>
      <c r="EK129">
        <v>30</v>
      </c>
      <c r="EL129" t="s">
        <v>1096</v>
      </c>
      <c r="EM129" t="s">
        <v>622</v>
      </c>
      <c r="EP129" t="s">
        <v>1097</v>
      </c>
      <c r="EQ129">
        <v>0</v>
      </c>
      <c r="ER129">
        <v>789.95</v>
      </c>
      <c r="ES129">
        <v>202.07</v>
      </c>
      <c r="ET129">
        <v>0</v>
      </c>
      <c r="EU129">
        <v>0</v>
      </c>
      <c r="EV129">
        <v>587.88</v>
      </c>
      <c r="EW129">
        <v>69</v>
      </c>
      <c r="EX129">
        <v>0</v>
      </c>
      <c r="EY129">
        <v>0</v>
      </c>
    </row>
    <row r="130" spans="1:155" ht="12.75">
      <c r="A130">
        <v>17</v>
      </c>
      <c r="B130">
        <v>1</v>
      </c>
      <c r="E130" t="s">
        <v>1098</v>
      </c>
      <c r="F130" t="s">
        <v>1099</v>
      </c>
      <c r="G130" t="s">
        <v>1100</v>
      </c>
      <c r="H130" t="s">
        <v>921</v>
      </c>
      <c r="I130">
        <v>8</v>
      </c>
      <c r="J130">
        <v>0</v>
      </c>
      <c r="O130">
        <v>399</v>
      </c>
      <c r="P130">
        <v>399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AA130">
        <v>0</v>
      </c>
      <c r="AB130">
        <v>49.86</v>
      </c>
      <c r="AC130">
        <v>49.86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49.86</v>
      </c>
      <c r="AL130">
        <v>49.86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1</v>
      </c>
      <c r="AW130">
        <v>1</v>
      </c>
      <c r="AX130">
        <v>1</v>
      </c>
      <c r="AY130">
        <v>1</v>
      </c>
      <c r="AZ130">
        <v>1</v>
      </c>
      <c r="BA130">
        <v>1</v>
      </c>
      <c r="BB130">
        <v>1</v>
      </c>
      <c r="BC130">
        <v>1</v>
      </c>
      <c r="BH130">
        <v>3</v>
      </c>
      <c r="BI130">
        <v>1</v>
      </c>
      <c r="BJ130" t="s">
        <v>1101</v>
      </c>
      <c r="BM130">
        <v>1100</v>
      </c>
      <c r="BN130">
        <v>0</v>
      </c>
      <c r="BP130">
        <v>0</v>
      </c>
      <c r="BQ130">
        <v>8</v>
      </c>
      <c r="BR130">
        <v>0</v>
      </c>
      <c r="BS130">
        <v>1</v>
      </c>
      <c r="BT130">
        <v>1</v>
      </c>
      <c r="BU130">
        <v>1</v>
      </c>
      <c r="BV130">
        <v>1</v>
      </c>
      <c r="BW130">
        <v>1</v>
      </c>
      <c r="BX130">
        <v>1</v>
      </c>
      <c r="BZ130">
        <v>0</v>
      </c>
      <c r="CA130">
        <v>0</v>
      </c>
      <c r="CF130">
        <v>0</v>
      </c>
      <c r="CG130">
        <v>0</v>
      </c>
      <c r="CM130">
        <v>0</v>
      </c>
      <c r="CO130">
        <v>0</v>
      </c>
      <c r="DN130">
        <v>0</v>
      </c>
      <c r="DO130">
        <v>0</v>
      </c>
      <c r="DP130">
        <v>1</v>
      </c>
      <c r="DQ130">
        <v>1</v>
      </c>
      <c r="DR130">
        <v>1</v>
      </c>
      <c r="DS130">
        <v>1</v>
      </c>
      <c r="DT130">
        <v>1</v>
      </c>
      <c r="DU130">
        <v>1010</v>
      </c>
      <c r="DV130" t="s">
        <v>921</v>
      </c>
      <c r="DW130" t="s">
        <v>921</v>
      </c>
      <c r="DX130">
        <v>1</v>
      </c>
      <c r="EE130">
        <v>9051311</v>
      </c>
      <c r="EF130">
        <v>8</v>
      </c>
      <c r="EG130" t="s">
        <v>745</v>
      </c>
      <c r="EH130">
        <v>0</v>
      </c>
      <c r="EJ130">
        <v>1</v>
      </c>
      <c r="EK130">
        <v>1100</v>
      </c>
      <c r="EL130" t="s">
        <v>746</v>
      </c>
      <c r="EM130" t="s">
        <v>747</v>
      </c>
      <c r="EQ130">
        <v>0</v>
      </c>
      <c r="ER130">
        <v>0</v>
      </c>
      <c r="ES130">
        <v>49.86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</row>
    <row r="131" spans="1:155" ht="12.75">
      <c r="A131">
        <v>17</v>
      </c>
      <c r="B131">
        <v>1</v>
      </c>
      <c r="C131" s="39">
        <f>ROW(SmtRes!A443)</f>
        <v>443</v>
      </c>
      <c r="D131" s="39">
        <f>ROW(EtalonRes!A443)</f>
        <v>443</v>
      </c>
      <c r="E131" t="s">
        <v>1102</v>
      </c>
      <c r="F131" t="s">
        <v>1103</v>
      </c>
      <c r="G131" t="s">
        <v>1104</v>
      </c>
      <c r="H131" t="s">
        <v>774</v>
      </c>
      <c r="I131">
        <v>0.001</v>
      </c>
      <c r="J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AA131">
        <v>0</v>
      </c>
      <c r="AB131">
        <v>649.84</v>
      </c>
      <c r="AC131">
        <v>85.92</v>
      </c>
      <c r="AD131">
        <v>130.68</v>
      </c>
      <c r="AE131">
        <v>1.62</v>
      </c>
      <c r="AF131">
        <v>433.24</v>
      </c>
      <c r="AG131">
        <v>0</v>
      </c>
      <c r="AH131">
        <v>50.79</v>
      </c>
      <c r="AI131">
        <v>0.31</v>
      </c>
      <c r="AJ131">
        <v>0</v>
      </c>
      <c r="AK131">
        <v>649.84</v>
      </c>
      <c r="AL131">
        <v>85.92</v>
      </c>
      <c r="AM131">
        <v>130.68</v>
      </c>
      <c r="AN131">
        <v>1.62</v>
      </c>
      <c r="AO131">
        <v>433.24</v>
      </c>
      <c r="AP131">
        <v>0</v>
      </c>
      <c r="AQ131">
        <v>50.79</v>
      </c>
      <c r="AR131">
        <v>0.31</v>
      </c>
      <c r="AS131">
        <v>0</v>
      </c>
      <c r="AT131">
        <v>0</v>
      </c>
      <c r="AU131">
        <v>0</v>
      </c>
      <c r="AV131">
        <v>1</v>
      </c>
      <c r="AW131">
        <v>1</v>
      </c>
      <c r="AX131">
        <v>1</v>
      </c>
      <c r="AY131">
        <v>1</v>
      </c>
      <c r="AZ131">
        <v>1</v>
      </c>
      <c r="BA131">
        <v>1</v>
      </c>
      <c r="BB131">
        <v>1</v>
      </c>
      <c r="BC131">
        <v>1</v>
      </c>
      <c r="BH131">
        <v>0</v>
      </c>
      <c r="BI131">
        <v>1</v>
      </c>
      <c r="BJ131" t="s">
        <v>1105</v>
      </c>
      <c r="BM131">
        <v>15</v>
      </c>
      <c r="BN131">
        <v>0</v>
      </c>
      <c r="BO131" t="s">
        <v>1103</v>
      </c>
      <c r="BP131">
        <v>1</v>
      </c>
      <c r="BQ131">
        <v>2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Z131">
        <v>90</v>
      </c>
      <c r="CA131">
        <v>85</v>
      </c>
      <c r="CF131">
        <v>0</v>
      </c>
      <c r="CG131">
        <v>0</v>
      </c>
      <c r="CM131">
        <v>0</v>
      </c>
      <c r="CO131">
        <v>0</v>
      </c>
      <c r="DN131">
        <v>0</v>
      </c>
      <c r="DO131">
        <v>0</v>
      </c>
      <c r="DP131">
        <v>1</v>
      </c>
      <c r="DQ131">
        <v>1</v>
      </c>
      <c r="DR131">
        <v>1</v>
      </c>
      <c r="DS131">
        <v>1</v>
      </c>
      <c r="DT131">
        <v>1</v>
      </c>
      <c r="DU131">
        <v>1009</v>
      </c>
      <c r="DV131" t="s">
        <v>774</v>
      </c>
      <c r="DW131" t="s">
        <v>1106</v>
      </c>
      <c r="DX131">
        <v>1000</v>
      </c>
      <c r="EE131">
        <v>9051234</v>
      </c>
      <c r="EF131">
        <v>2</v>
      </c>
      <c r="EG131" t="s">
        <v>698</v>
      </c>
      <c r="EH131">
        <v>0</v>
      </c>
      <c r="EJ131">
        <v>1</v>
      </c>
      <c r="EK131">
        <v>15</v>
      </c>
      <c r="EL131" t="s">
        <v>892</v>
      </c>
      <c r="EM131" t="s">
        <v>610</v>
      </c>
      <c r="EP131" t="s">
        <v>1107</v>
      </c>
      <c r="EQ131">
        <v>0</v>
      </c>
      <c r="ER131">
        <v>649.84</v>
      </c>
      <c r="ES131">
        <v>85.92</v>
      </c>
      <c r="ET131">
        <v>130.68</v>
      </c>
      <c r="EU131">
        <v>1.62</v>
      </c>
      <c r="EV131">
        <v>433.24</v>
      </c>
      <c r="EW131">
        <v>50.79</v>
      </c>
      <c r="EX131">
        <v>0.31</v>
      </c>
      <c r="EY131">
        <v>0</v>
      </c>
    </row>
    <row r="132" spans="1:155" ht="12.75">
      <c r="A132">
        <v>17</v>
      </c>
      <c r="B132">
        <v>1</v>
      </c>
      <c r="C132" s="39">
        <f>ROW(SmtRes!A451)</f>
        <v>451</v>
      </c>
      <c r="D132" s="39">
        <f>ROW(EtalonRes!A451)</f>
        <v>451</v>
      </c>
      <c r="E132" t="s">
        <v>1108</v>
      </c>
      <c r="F132" t="s">
        <v>1109</v>
      </c>
      <c r="G132" t="s">
        <v>1110</v>
      </c>
      <c r="H132" t="s">
        <v>714</v>
      </c>
      <c r="I132">
        <v>0</v>
      </c>
      <c r="J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AA132">
        <v>0</v>
      </c>
      <c r="AB132">
        <v>279273.24</v>
      </c>
      <c r="AC132">
        <v>125954.79</v>
      </c>
      <c r="AD132">
        <v>145246.32</v>
      </c>
      <c r="AE132">
        <v>27367.73</v>
      </c>
      <c r="AF132">
        <v>8072.13</v>
      </c>
      <c r="AG132">
        <v>0</v>
      </c>
      <c r="AH132">
        <v>1044.26</v>
      </c>
      <c r="AI132">
        <v>1945.22</v>
      </c>
      <c r="AJ132">
        <v>0</v>
      </c>
      <c r="AK132">
        <v>279273.24</v>
      </c>
      <c r="AL132">
        <v>125954.79</v>
      </c>
      <c r="AM132">
        <v>145246.32</v>
      </c>
      <c r="AN132">
        <v>27367.73</v>
      </c>
      <c r="AO132">
        <v>8072.13</v>
      </c>
      <c r="AP132">
        <v>0</v>
      </c>
      <c r="AQ132">
        <v>1044.26</v>
      </c>
      <c r="AR132">
        <v>1945.22</v>
      </c>
      <c r="AS132">
        <v>0</v>
      </c>
      <c r="AT132">
        <v>0</v>
      </c>
      <c r="AU132">
        <v>0</v>
      </c>
      <c r="AV132">
        <v>1</v>
      </c>
      <c r="AW132">
        <v>1</v>
      </c>
      <c r="AX132">
        <v>1</v>
      </c>
      <c r="AY132">
        <v>1</v>
      </c>
      <c r="AZ132">
        <v>1</v>
      </c>
      <c r="BA132">
        <v>1</v>
      </c>
      <c r="BB132">
        <v>1</v>
      </c>
      <c r="BC132">
        <v>1</v>
      </c>
      <c r="BH132">
        <v>0</v>
      </c>
      <c r="BI132">
        <v>1</v>
      </c>
      <c r="BJ132" t="s">
        <v>1111</v>
      </c>
      <c r="BM132">
        <v>50</v>
      </c>
      <c r="BN132">
        <v>0</v>
      </c>
      <c r="BO132" t="s">
        <v>1109</v>
      </c>
      <c r="BP132">
        <v>1</v>
      </c>
      <c r="BQ132">
        <v>2</v>
      </c>
      <c r="BR132">
        <v>0</v>
      </c>
      <c r="BS132">
        <v>1</v>
      </c>
      <c r="BT132">
        <v>1</v>
      </c>
      <c r="BU132">
        <v>1</v>
      </c>
      <c r="BV132">
        <v>1</v>
      </c>
      <c r="BW132">
        <v>1</v>
      </c>
      <c r="BX132">
        <v>1</v>
      </c>
      <c r="BZ132">
        <v>115</v>
      </c>
      <c r="CA132">
        <v>65</v>
      </c>
      <c r="CF132">
        <v>0</v>
      </c>
      <c r="CG132">
        <v>0</v>
      </c>
      <c r="CM132">
        <v>0</v>
      </c>
      <c r="CO132">
        <v>0</v>
      </c>
      <c r="DN132">
        <v>0</v>
      </c>
      <c r="DO132">
        <v>0</v>
      </c>
      <c r="DP132">
        <v>1</v>
      </c>
      <c r="DQ132">
        <v>1</v>
      </c>
      <c r="DR132">
        <v>1</v>
      </c>
      <c r="DS132">
        <v>1</v>
      </c>
      <c r="DT132">
        <v>1</v>
      </c>
      <c r="DU132">
        <v>1007</v>
      </c>
      <c r="DV132" t="s">
        <v>714</v>
      </c>
      <c r="DW132" t="s">
        <v>1112</v>
      </c>
      <c r="DX132">
        <v>100</v>
      </c>
      <c r="EE132">
        <v>9051269</v>
      </c>
      <c r="EF132">
        <v>2</v>
      </c>
      <c r="EG132" t="s">
        <v>698</v>
      </c>
      <c r="EH132">
        <v>0</v>
      </c>
      <c r="EJ132">
        <v>1</v>
      </c>
      <c r="EK132">
        <v>50</v>
      </c>
      <c r="EL132" t="s">
        <v>1113</v>
      </c>
      <c r="EM132" t="s">
        <v>639</v>
      </c>
      <c r="EP132" t="s">
        <v>1114</v>
      </c>
      <c r="EQ132">
        <v>0</v>
      </c>
      <c r="ER132">
        <v>279273.24</v>
      </c>
      <c r="ES132">
        <v>125954.79</v>
      </c>
      <c r="ET132">
        <v>145246.32</v>
      </c>
      <c r="EU132">
        <v>27367.73</v>
      </c>
      <c r="EV132">
        <v>8072.13</v>
      </c>
      <c r="EW132">
        <v>1044.26</v>
      </c>
      <c r="EX132">
        <v>1945.22</v>
      </c>
      <c r="EY132">
        <v>0</v>
      </c>
    </row>
    <row r="133" spans="1:155" ht="12.75">
      <c r="A133">
        <v>17</v>
      </c>
      <c r="B133">
        <v>1</v>
      </c>
      <c r="C133" s="39">
        <f>ROW(SmtRes!A457)</f>
        <v>457</v>
      </c>
      <c r="D133" s="39">
        <f>ROW(EtalonRes!A457)</f>
        <v>457</v>
      </c>
      <c r="E133" t="s">
        <v>1115</v>
      </c>
      <c r="F133" t="s">
        <v>1116</v>
      </c>
      <c r="G133" t="s">
        <v>1117</v>
      </c>
      <c r="H133" t="s">
        <v>921</v>
      </c>
      <c r="I133">
        <v>0</v>
      </c>
      <c r="J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AA133">
        <v>0</v>
      </c>
      <c r="AB133">
        <v>39.74</v>
      </c>
      <c r="AC133">
        <v>25.27</v>
      </c>
      <c r="AD133">
        <v>1.82</v>
      </c>
      <c r="AE133">
        <v>0.35</v>
      </c>
      <c r="AF133">
        <v>12.65</v>
      </c>
      <c r="AG133">
        <v>0</v>
      </c>
      <c r="AH133">
        <v>1.38</v>
      </c>
      <c r="AI133">
        <v>0.03</v>
      </c>
      <c r="AJ133">
        <v>0</v>
      </c>
      <c r="AK133">
        <v>39.74</v>
      </c>
      <c r="AL133">
        <v>25.27</v>
      </c>
      <c r="AM133">
        <v>1.82</v>
      </c>
      <c r="AN133">
        <v>0.35</v>
      </c>
      <c r="AO133">
        <v>12.65</v>
      </c>
      <c r="AP133">
        <v>0</v>
      </c>
      <c r="AQ133">
        <v>1.38</v>
      </c>
      <c r="AR133">
        <v>0.03</v>
      </c>
      <c r="AS133">
        <v>0</v>
      </c>
      <c r="AT133">
        <v>130</v>
      </c>
      <c r="AU133">
        <v>0</v>
      </c>
      <c r="AV133">
        <v>1</v>
      </c>
      <c r="AW133">
        <v>1</v>
      </c>
      <c r="AX133">
        <v>1</v>
      </c>
      <c r="AY133">
        <v>1</v>
      </c>
      <c r="AZ133">
        <v>1</v>
      </c>
      <c r="BA133">
        <v>1</v>
      </c>
      <c r="BB133">
        <v>1</v>
      </c>
      <c r="BC133">
        <v>1</v>
      </c>
      <c r="BH133">
        <v>0</v>
      </c>
      <c r="BI133">
        <v>1</v>
      </c>
      <c r="BJ133" t="s">
        <v>1118</v>
      </c>
      <c r="BM133">
        <v>27</v>
      </c>
      <c r="BN133">
        <v>0</v>
      </c>
      <c r="BO133" t="s">
        <v>1116</v>
      </c>
      <c r="BP133">
        <v>1</v>
      </c>
      <c r="BQ133">
        <v>2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Z133">
        <v>130</v>
      </c>
      <c r="CA133">
        <v>89</v>
      </c>
      <c r="CF133">
        <v>0</v>
      </c>
      <c r="CG133">
        <v>0</v>
      </c>
      <c r="CM133">
        <v>0</v>
      </c>
      <c r="CO133">
        <v>0</v>
      </c>
      <c r="DN133">
        <v>0</v>
      </c>
      <c r="DO133">
        <v>0</v>
      </c>
      <c r="DP133">
        <v>1</v>
      </c>
      <c r="DQ133">
        <v>1</v>
      </c>
      <c r="DR133">
        <v>1</v>
      </c>
      <c r="DS133">
        <v>1</v>
      </c>
      <c r="DT133">
        <v>1</v>
      </c>
      <c r="DU133">
        <v>1010</v>
      </c>
      <c r="DV133" t="s">
        <v>921</v>
      </c>
      <c r="DW133" t="s">
        <v>923</v>
      </c>
      <c r="DX133">
        <v>1</v>
      </c>
      <c r="EE133">
        <v>9051246</v>
      </c>
      <c r="EF133">
        <v>2</v>
      </c>
      <c r="EG133" t="s">
        <v>698</v>
      </c>
      <c r="EH133">
        <v>0</v>
      </c>
      <c r="EJ133">
        <v>1</v>
      </c>
      <c r="EK133">
        <v>27</v>
      </c>
      <c r="EL133" t="s">
        <v>790</v>
      </c>
      <c r="EM133" t="s">
        <v>619</v>
      </c>
      <c r="EP133" t="s">
        <v>924</v>
      </c>
      <c r="EQ133">
        <v>0</v>
      </c>
      <c r="ER133">
        <v>39.74</v>
      </c>
      <c r="ES133">
        <v>25.27</v>
      </c>
      <c r="ET133">
        <v>1.82</v>
      </c>
      <c r="EU133">
        <v>0.35</v>
      </c>
      <c r="EV133">
        <v>12.65</v>
      </c>
      <c r="EW133">
        <v>1.38</v>
      </c>
      <c r="EX133">
        <v>0.03</v>
      </c>
      <c r="EY133">
        <v>0</v>
      </c>
    </row>
    <row r="134" spans="1:155" ht="12.75">
      <c r="A134">
        <v>17</v>
      </c>
      <c r="B134">
        <v>1</v>
      </c>
      <c r="E134" t="s">
        <v>1119</v>
      </c>
      <c r="F134" t="s">
        <v>1120</v>
      </c>
      <c r="G134" t="s">
        <v>1121</v>
      </c>
      <c r="H134" t="s">
        <v>921</v>
      </c>
      <c r="I134">
        <v>0</v>
      </c>
      <c r="J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AA134">
        <v>0</v>
      </c>
      <c r="AB134">
        <v>595.43</v>
      </c>
      <c r="AC134">
        <v>595.43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595.43</v>
      </c>
      <c r="AL134">
        <v>595.43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1</v>
      </c>
      <c r="AW134">
        <v>1</v>
      </c>
      <c r="AX134">
        <v>1</v>
      </c>
      <c r="AY134">
        <v>1</v>
      </c>
      <c r="AZ134">
        <v>1</v>
      </c>
      <c r="BA134">
        <v>1</v>
      </c>
      <c r="BB134">
        <v>1</v>
      </c>
      <c r="BC134">
        <v>1</v>
      </c>
      <c r="BH134">
        <v>3</v>
      </c>
      <c r="BI134">
        <v>4</v>
      </c>
      <c r="BM134">
        <v>0</v>
      </c>
      <c r="BN134">
        <v>0</v>
      </c>
      <c r="BP134">
        <v>0</v>
      </c>
      <c r="BQ134">
        <v>1</v>
      </c>
      <c r="BR134">
        <v>0</v>
      </c>
      <c r="BS134">
        <v>1</v>
      </c>
      <c r="BT134">
        <v>1</v>
      </c>
      <c r="BU134">
        <v>1</v>
      </c>
      <c r="BV134">
        <v>1</v>
      </c>
      <c r="BW134">
        <v>1</v>
      </c>
      <c r="BX134">
        <v>1</v>
      </c>
      <c r="BZ134">
        <v>0</v>
      </c>
      <c r="CA134">
        <v>0</v>
      </c>
      <c r="CF134">
        <v>0</v>
      </c>
      <c r="CG134">
        <v>0</v>
      </c>
      <c r="CM134">
        <v>0</v>
      </c>
      <c r="CO134">
        <v>0</v>
      </c>
      <c r="DN134">
        <v>0</v>
      </c>
      <c r="DO134">
        <v>0</v>
      </c>
      <c r="DP134">
        <v>1</v>
      </c>
      <c r="DQ134">
        <v>1</v>
      </c>
      <c r="DR134">
        <v>1</v>
      </c>
      <c r="DS134">
        <v>1</v>
      </c>
      <c r="DT134">
        <v>1</v>
      </c>
      <c r="DU134">
        <v>1010</v>
      </c>
      <c r="DV134" t="s">
        <v>921</v>
      </c>
      <c r="DW134" t="s">
        <v>921</v>
      </c>
      <c r="DX134">
        <v>1</v>
      </c>
      <c r="EE134">
        <v>9051220</v>
      </c>
      <c r="EF134">
        <v>1</v>
      </c>
      <c r="EG134" t="s">
        <v>917</v>
      </c>
      <c r="EH134">
        <v>0</v>
      </c>
      <c r="EJ134">
        <v>4</v>
      </c>
      <c r="EK134">
        <v>0</v>
      </c>
      <c r="EL134" t="s">
        <v>917</v>
      </c>
      <c r="EM134" t="s">
        <v>918</v>
      </c>
      <c r="EQ134">
        <v>0</v>
      </c>
      <c r="ER134">
        <v>0</v>
      </c>
      <c r="ES134">
        <v>595.43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</row>
    <row r="135" spans="1:155" ht="12.75">
      <c r="A135">
        <v>17</v>
      </c>
      <c r="B135">
        <v>1</v>
      </c>
      <c r="C135" s="39">
        <f>ROW(SmtRes!A462)</f>
        <v>462</v>
      </c>
      <c r="D135" s="39">
        <f>ROW(EtalonRes!A462)</f>
        <v>462</v>
      </c>
      <c r="E135" t="s">
        <v>1122</v>
      </c>
      <c r="F135" t="s">
        <v>1123</v>
      </c>
      <c r="G135" t="s">
        <v>1124</v>
      </c>
      <c r="H135" t="s">
        <v>921</v>
      </c>
      <c r="I135">
        <v>0</v>
      </c>
      <c r="J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AA135">
        <v>0</v>
      </c>
      <c r="AB135">
        <v>26.07</v>
      </c>
      <c r="AC135">
        <v>0.92</v>
      </c>
      <c r="AD135">
        <v>21.05</v>
      </c>
      <c r="AE135">
        <v>2.48</v>
      </c>
      <c r="AF135">
        <v>4.1</v>
      </c>
      <c r="AG135">
        <v>0</v>
      </c>
      <c r="AH135">
        <v>0.37</v>
      </c>
      <c r="AI135">
        <v>0.21</v>
      </c>
      <c r="AJ135">
        <v>0</v>
      </c>
      <c r="AK135">
        <v>26.07</v>
      </c>
      <c r="AL135">
        <v>0.92</v>
      </c>
      <c r="AM135">
        <v>21.05</v>
      </c>
      <c r="AN135">
        <v>2.48</v>
      </c>
      <c r="AO135">
        <v>4.1</v>
      </c>
      <c r="AP135">
        <v>0</v>
      </c>
      <c r="AQ135">
        <v>0.37</v>
      </c>
      <c r="AR135">
        <v>0.21</v>
      </c>
      <c r="AS135">
        <v>0</v>
      </c>
      <c r="AT135">
        <v>130</v>
      </c>
      <c r="AU135">
        <v>0</v>
      </c>
      <c r="AV135">
        <v>1</v>
      </c>
      <c r="AW135">
        <v>1</v>
      </c>
      <c r="AX135">
        <v>1</v>
      </c>
      <c r="AY135">
        <v>1</v>
      </c>
      <c r="AZ135">
        <v>1</v>
      </c>
      <c r="BA135">
        <v>1</v>
      </c>
      <c r="BB135">
        <v>1</v>
      </c>
      <c r="BC135">
        <v>1</v>
      </c>
      <c r="BH135">
        <v>0</v>
      </c>
      <c r="BI135">
        <v>1</v>
      </c>
      <c r="BJ135" t="s">
        <v>1125</v>
      </c>
      <c r="BM135">
        <v>27</v>
      </c>
      <c r="BN135">
        <v>0</v>
      </c>
      <c r="BO135" t="s">
        <v>1123</v>
      </c>
      <c r="BP135">
        <v>1</v>
      </c>
      <c r="BQ135">
        <v>2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Z135">
        <v>130</v>
      </c>
      <c r="CA135">
        <v>89</v>
      </c>
      <c r="CF135">
        <v>0</v>
      </c>
      <c r="CG135">
        <v>0</v>
      </c>
      <c r="CM135">
        <v>0</v>
      </c>
      <c r="CO135">
        <v>0</v>
      </c>
      <c r="DN135">
        <v>0</v>
      </c>
      <c r="DO135">
        <v>0</v>
      </c>
      <c r="DP135">
        <v>1</v>
      </c>
      <c r="DQ135">
        <v>1</v>
      </c>
      <c r="DR135">
        <v>1</v>
      </c>
      <c r="DS135">
        <v>1</v>
      </c>
      <c r="DT135">
        <v>1</v>
      </c>
      <c r="DU135">
        <v>1010</v>
      </c>
      <c r="DV135" t="s">
        <v>921</v>
      </c>
      <c r="DW135" t="s">
        <v>931</v>
      </c>
      <c r="DX135">
        <v>1</v>
      </c>
      <c r="EE135">
        <v>9051246</v>
      </c>
      <c r="EF135">
        <v>2</v>
      </c>
      <c r="EG135" t="s">
        <v>698</v>
      </c>
      <c r="EH135">
        <v>0</v>
      </c>
      <c r="EJ135">
        <v>1</v>
      </c>
      <c r="EK135">
        <v>27</v>
      </c>
      <c r="EL135" t="s">
        <v>790</v>
      </c>
      <c r="EM135" t="s">
        <v>619</v>
      </c>
      <c r="EP135" t="s">
        <v>932</v>
      </c>
      <c r="EQ135">
        <v>0</v>
      </c>
      <c r="ER135">
        <v>26.07</v>
      </c>
      <c r="ES135">
        <v>0.92</v>
      </c>
      <c r="ET135">
        <v>21.05</v>
      </c>
      <c r="EU135">
        <v>2.48</v>
      </c>
      <c r="EV135">
        <v>4.1</v>
      </c>
      <c r="EW135">
        <v>0.37</v>
      </c>
      <c r="EX135">
        <v>0.21</v>
      </c>
      <c r="EY135">
        <v>0</v>
      </c>
    </row>
    <row r="136" spans="1:155" ht="12.75">
      <c r="A136">
        <v>17</v>
      </c>
      <c r="B136">
        <v>1</v>
      </c>
      <c r="E136" t="s">
        <v>1126</v>
      </c>
      <c r="F136" t="s">
        <v>1127</v>
      </c>
      <c r="G136" t="s">
        <v>1128</v>
      </c>
      <c r="H136" t="s">
        <v>921</v>
      </c>
      <c r="I136">
        <v>0</v>
      </c>
      <c r="J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AA136">
        <v>0</v>
      </c>
      <c r="AB136">
        <v>63.77</v>
      </c>
      <c r="AC136">
        <v>63.77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63.77</v>
      </c>
      <c r="AL136">
        <v>63.77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1</v>
      </c>
      <c r="AW136">
        <v>1</v>
      </c>
      <c r="AX136">
        <v>1</v>
      </c>
      <c r="AY136">
        <v>1</v>
      </c>
      <c r="AZ136">
        <v>1</v>
      </c>
      <c r="BA136">
        <v>1</v>
      </c>
      <c r="BB136">
        <v>1</v>
      </c>
      <c r="BC136">
        <v>1</v>
      </c>
      <c r="BH136">
        <v>3</v>
      </c>
      <c r="BI136">
        <v>1</v>
      </c>
      <c r="BJ136" t="s">
        <v>1129</v>
      </c>
      <c r="BM136">
        <v>1100</v>
      </c>
      <c r="BN136">
        <v>0</v>
      </c>
      <c r="BP136">
        <v>0</v>
      </c>
      <c r="BQ136">
        <v>8</v>
      </c>
      <c r="BR136">
        <v>0</v>
      </c>
      <c r="BS136">
        <v>1</v>
      </c>
      <c r="BT136">
        <v>1</v>
      </c>
      <c r="BU136">
        <v>1</v>
      </c>
      <c r="BV136">
        <v>1</v>
      </c>
      <c r="BW136">
        <v>1</v>
      </c>
      <c r="BX136">
        <v>1</v>
      </c>
      <c r="BZ136">
        <v>0</v>
      </c>
      <c r="CA136">
        <v>0</v>
      </c>
      <c r="CF136">
        <v>0</v>
      </c>
      <c r="CG136">
        <v>0</v>
      </c>
      <c r="CM136">
        <v>0</v>
      </c>
      <c r="CO136">
        <v>0</v>
      </c>
      <c r="DN136">
        <v>0</v>
      </c>
      <c r="DO136">
        <v>0</v>
      </c>
      <c r="DP136">
        <v>1</v>
      </c>
      <c r="DQ136">
        <v>1</v>
      </c>
      <c r="DR136">
        <v>1</v>
      </c>
      <c r="DS136">
        <v>1</v>
      </c>
      <c r="DT136">
        <v>1</v>
      </c>
      <c r="DU136">
        <v>1010</v>
      </c>
      <c r="DV136" t="s">
        <v>921</v>
      </c>
      <c r="DW136" t="s">
        <v>921</v>
      </c>
      <c r="DX136">
        <v>1</v>
      </c>
      <c r="EE136">
        <v>9051311</v>
      </c>
      <c r="EF136">
        <v>8</v>
      </c>
      <c r="EG136" t="s">
        <v>745</v>
      </c>
      <c r="EH136">
        <v>0</v>
      </c>
      <c r="EJ136">
        <v>1</v>
      </c>
      <c r="EK136">
        <v>1100</v>
      </c>
      <c r="EL136" t="s">
        <v>746</v>
      </c>
      <c r="EM136" t="s">
        <v>747</v>
      </c>
      <c r="EQ136">
        <v>0</v>
      </c>
      <c r="ER136">
        <v>63.77</v>
      </c>
      <c r="ES136">
        <v>63.77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</row>
    <row r="137" spans="1:155" ht="12.75">
      <c r="A137">
        <v>17</v>
      </c>
      <c r="B137">
        <v>1</v>
      </c>
      <c r="E137" t="s">
        <v>1130</v>
      </c>
      <c r="F137" t="s">
        <v>1131</v>
      </c>
      <c r="G137" t="s">
        <v>1132</v>
      </c>
      <c r="H137" t="s">
        <v>921</v>
      </c>
      <c r="I137">
        <v>0</v>
      </c>
      <c r="J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AA137">
        <v>0</v>
      </c>
      <c r="AB137">
        <v>191.39</v>
      </c>
      <c r="AC137">
        <v>105</v>
      </c>
      <c r="AD137">
        <v>34.1</v>
      </c>
      <c r="AE137">
        <v>5.6</v>
      </c>
      <c r="AF137">
        <v>52.29</v>
      </c>
      <c r="AG137">
        <v>0</v>
      </c>
      <c r="AH137">
        <v>0</v>
      </c>
      <c r="AI137">
        <v>0</v>
      </c>
      <c r="AJ137">
        <v>0</v>
      </c>
      <c r="AK137">
        <v>9.9</v>
      </c>
      <c r="AL137">
        <v>5.39</v>
      </c>
      <c r="AM137">
        <v>1.24</v>
      </c>
      <c r="AN137">
        <v>0.35</v>
      </c>
      <c r="AO137">
        <v>3.27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</v>
      </c>
      <c r="AW137">
        <v>1</v>
      </c>
      <c r="AX137">
        <v>1</v>
      </c>
      <c r="AY137">
        <v>1</v>
      </c>
      <c r="AZ137">
        <v>1</v>
      </c>
      <c r="BA137">
        <v>1</v>
      </c>
      <c r="BB137">
        <v>1</v>
      </c>
      <c r="BC137">
        <v>1</v>
      </c>
      <c r="BH137">
        <v>3</v>
      </c>
      <c r="BI137">
        <v>4</v>
      </c>
      <c r="BM137">
        <v>0</v>
      </c>
      <c r="BN137">
        <v>0</v>
      </c>
      <c r="BP137">
        <v>0</v>
      </c>
      <c r="BQ137">
        <v>1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Z137">
        <v>0</v>
      </c>
      <c r="CA137">
        <v>0</v>
      </c>
      <c r="CF137">
        <v>0</v>
      </c>
      <c r="CG137">
        <v>0</v>
      </c>
      <c r="CM137">
        <v>0</v>
      </c>
      <c r="CO137">
        <v>0</v>
      </c>
      <c r="DD137" t="s">
        <v>1133</v>
      </c>
      <c r="DE137" t="s">
        <v>1134</v>
      </c>
      <c r="DF137" t="s">
        <v>1135</v>
      </c>
      <c r="DG137" t="s">
        <v>1135</v>
      </c>
      <c r="DI137" t="s">
        <v>1135</v>
      </c>
      <c r="DJ137" t="s">
        <v>1135</v>
      </c>
      <c r="DN137">
        <v>0</v>
      </c>
      <c r="DO137">
        <v>0</v>
      </c>
      <c r="DP137">
        <v>1</v>
      </c>
      <c r="DQ137">
        <v>1</v>
      </c>
      <c r="DR137">
        <v>1</v>
      </c>
      <c r="DS137">
        <v>1</v>
      </c>
      <c r="DT137">
        <v>1</v>
      </c>
      <c r="DU137">
        <v>1010</v>
      </c>
      <c r="DV137" t="s">
        <v>921</v>
      </c>
      <c r="DW137" t="s">
        <v>921</v>
      </c>
      <c r="DX137">
        <v>1</v>
      </c>
      <c r="EE137">
        <v>9051220</v>
      </c>
      <c r="EF137">
        <v>1</v>
      </c>
      <c r="EG137" t="s">
        <v>917</v>
      </c>
      <c r="EH137">
        <v>0</v>
      </c>
      <c r="EJ137">
        <v>4</v>
      </c>
      <c r="EK137">
        <v>0</v>
      </c>
      <c r="EL137" t="s">
        <v>917</v>
      </c>
      <c r="EM137" t="s">
        <v>918</v>
      </c>
      <c r="EQ137">
        <v>0</v>
      </c>
      <c r="ER137">
        <v>0</v>
      </c>
      <c r="ES137">
        <v>5.39</v>
      </c>
      <c r="ET137">
        <v>1.24</v>
      </c>
      <c r="EU137">
        <v>0.35</v>
      </c>
      <c r="EV137">
        <v>3.27</v>
      </c>
      <c r="EW137">
        <v>0</v>
      </c>
      <c r="EX137">
        <v>0</v>
      </c>
      <c r="EY137">
        <v>0</v>
      </c>
    </row>
    <row r="138" spans="1:155" ht="12.75">
      <c r="A138">
        <v>17</v>
      </c>
      <c r="B138">
        <v>1</v>
      </c>
      <c r="E138" t="s">
        <v>1136</v>
      </c>
      <c r="F138" t="s">
        <v>1137</v>
      </c>
      <c r="G138" t="s">
        <v>1138</v>
      </c>
      <c r="H138" t="s">
        <v>921</v>
      </c>
      <c r="I138">
        <v>0</v>
      </c>
      <c r="J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AA138">
        <v>0</v>
      </c>
      <c r="AB138">
        <v>312.32</v>
      </c>
      <c r="AC138">
        <v>167.53</v>
      </c>
      <c r="AD138">
        <v>59.4</v>
      </c>
      <c r="AE138">
        <v>9.43</v>
      </c>
      <c r="AF138">
        <v>85.39</v>
      </c>
      <c r="AG138">
        <v>0</v>
      </c>
      <c r="AH138">
        <v>0</v>
      </c>
      <c r="AI138">
        <v>0</v>
      </c>
      <c r="AJ138">
        <v>0</v>
      </c>
      <c r="AK138">
        <v>16.1</v>
      </c>
      <c r="AL138">
        <v>8.6</v>
      </c>
      <c r="AM138">
        <v>2.16</v>
      </c>
      <c r="AN138">
        <v>0.59</v>
      </c>
      <c r="AO138">
        <v>5.34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1</v>
      </c>
      <c r="AW138">
        <v>1</v>
      </c>
      <c r="AX138">
        <v>1</v>
      </c>
      <c r="AY138">
        <v>1</v>
      </c>
      <c r="AZ138">
        <v>1</v>
      </c>
      <c r="BA138">
        <v>1</v>
      </c>
      <c r="BB138">
        <v>1</v>
      </c>
      <c r="BC138">
        <v>1</v>
      </c>
      <c r="BH138">
        <v>3</v>
      </c>
      <c r="BI138">
        <v>4</v>
      </c>
      <c r="BM138">
        <v>0</v>
      </c>
      <c r="BN138">
        <v>0</v>
      </c>
      <c r="BP138">
        <v>0</v>
      </c>
      <c r="BQ138">
        <v>1</v>
      </c>
      <c r="BR138">
        <v>0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BZ138">
        <v>0</v>
      </c>
      <c r="CA138">
        <v>0</v>
      </c>
      <c r="CF138">
        <v>0</v>
      </c>
      <c r="CG138">
        <v>0</v>
      </c>
      <c r="CM138">
        <v>0</v>
      </c>
      <c r="CO138">
        <v>0</v>
      </c>
      <c r="DD138" t="s">
        <v>1133</v>
      </c>
      <c r="DE138" t="s">
        <v>1134</v>
      </c>
      <c r="DF138" t="s">
        <v>1135</v>
      </c>
      <c r="DG138" t="s">
        <v>1135</v>
      </c>
      <c r="DI138" t="s">
        <v>1135</v>
      </c>
      <c r="DJ138" t="s">
        <v>1135</v>
      </c>
      <c r="DN138">
        <v>0</v>
      </c>
      <c r="DO138">
        <v>0</v>
      </c>
      <c r="DP138">
        <v>1</v>
      </c>
      <c r="DQ138">
        <v>1</v>
      </c>
      <c r="DR138">
        <v>1</v>
      </c>
      <c r="DS138">
        <v>1</v>
      </c>
      <c r="DT138">
        <v>1</v>
      </c>
      <c r="DU138">
        <v>1010</v>
      </c>
      <c r="DV138" t="s">
        <v>921</v>
      </c>
      <c r="DW138" t="s">
        <v>921</v>
      </c>
      <c r="DX138">
        <v>1</v>
      </c>
      <c r="EE138">
        <v>9051220</v>
      </c>
      <c r="EF138">
        <v>1</v>
      </c>
      <c r="EG138" t="s">
        <v>917</v>
      </c>
      <c r="EH138">
        <v>0</v>
      </c>
      <c r="EJ138">
        <v>4</v>
      </c>
      <c r="EK138">
        <v>0</v>
      </c>
      <c r="EL138" t="s">
        <v>917</v>
      </c>
      <c r="EM138" t="s">
        <v>918</v>
      </c>
      <c r="EQ138">
        <v>0</v>
      </c>
      <c r="ER138">
        <v>0</v>
      </c>
      <c r="ES138">
        <v>8.6</v>
      </c>
      <c r="ET138">
        <v>2.16</v>
      </c>
      <c r="EU138">
        <v>0.59</v>
      </c>
      <c r="EV138">
        <v>5.34</v>
      </c>
      <c r="EW138">
        <v>0</v>
      </c>
      <c r="EX138">
        <v>0</v>
      </c>
      <c r="EY138">
        <v>0</v>
      </c>
    </row>
    <row r="139" spans="1:155" ht="12.75">
      <c r="A139">
        <v>17</v>
      </c>
      <c r="B139">
        <v>1</v>
      </c>
      <c r="C139" s="39">
        <f>ROW(SmtRes!A468)</f>
        <v>468</v>
      </c>
      <c r="D139" s="39">
        <f>ROW(EtalonRes!A468)</f>
        <v>468</v>
      </c>
      <c r="E139" t="s">
        <v>1139</v>
      </c>
      <c r="F139" t="s">
        <v>944</v>
      </c>
      <c r="G139" t="s">
        <v>945</v>
      </c>
      <c r="H139" t="s">
        <v>946</v>
      </c>
      <c r="I139">
        <v>0</v>
      </c>
      <c r="J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AA139">
        <v>0</v>
      </c>
      <c r="AB139">
        <v>248.87</v>
      </c>
      <c r="AC139">
        <v>0</v>
      </c>
      <c r="AD139">
        <v>205.33</v>
      </c>
      <c r="AE139">
        <v>30.95</v>
      </c>
      <c r="AF139">
        <v>43.54</v>
      </c>
      <c r="AG139">
        <v>0</v>
      </c>
      <c r="AH139">
        <v>4.8</v>
      </c>
      <c r="AI139">
        <v>2.62</v>
      </c>
      <c r="AJ139">
        <v>0</v>
      </c>
      <c r="AK139">
        <v>248.87</v>
      </c>
      <c r="AL139">
        <v>0</v>
      </c>
      <c r="AM139">
        <v>205.33</v>
      </c>
      <c r="AN139">
        <v>30.95</v>
      </c>
      <c r="AO139">
        <v>43.54</v>
      </c>
      <c r="AP139">
        <v>0</v>
      </c>
      <c r="AQ139">
        <v>4.8</v>
      </c>
      <c r="AR139">
        <v>2.62</v>
      </c>
      <c r="AS139">
        <v>0</v>
      </c>
      <c r="AT139">
        <v>130</v>
      </c>
      <c r="AU139">
        <v>0</v>
      </c>
      <c r="AV139">
        <v>1</v>
      </c>
      <c r="AW139">
        <v>1</v>
      </c>
      <c r="AX139">
        <v>1</v>
      </c>
      <c r="AY139">
        <v>1</v>
      </c>
      <c r="AZ139">
        <v>1</v>
      </c>
      <c r="BA139">
        <v>1</v>
      </c>
      <c r="BB139">
        <v>1</v>
      </c>
      <c r="BC139">
        <v>1</v>
      </c>
      <c r="BH139">
        <v>0</v>
      </c>
      <c r="BI139">
        <v>1</v>
      </c>
      <c r="BJ139" t="s">
        <v>947</v>
      </c>
      <c r="BM139">
        <v>27</v>
      </c>
      <c r="BN139">
        <v>0</v>
      </c>
      <c r="BO139" t="s">
        <v>944</v>
      </c>
      <c r="BP139">
        <v>1</v>
      </c>
      <c r="BQ139">
        <v>2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Z139">
        <v>130</v>
      </c>
      <c r="CA139">
        <v>89</v>
      </c>
      <c r="CF139">
        <v>0</v>
      </c>
      <c r="CG139">
        <v>0</v>
      </c>
      <c r="CM139">
        <v>0</v>
      </c>
      <c r="CO139">
        <v>0</v>
      </c>
      <c r="DN139">
        <v>0</v>
      </c>
      <c r="DO139">
        <v>0</v>
      </c>
      <c r="DP139">
        <v>1</v>
      </c>
      <c r="DQ139">
        <v>1</v>
      </c>
      <c r="DR139">
        <v>1</v>
      </c>
      <c r="DS139">
        <v>1</v>
      </c>
      <c r="DT139">
        <v>1</v>
      </c>
      <c r="DU139">
        <v>1010</v>
      </c>
      <c r="DV139" t="s">
        <v>946</v>
      </c>
      <c r="DW139" t="s">
        <v>948</v>
      </c>
      <c r="DX139">
        <v>10</v>
      </c>
      <c r="EE139">
        <v>9051246</v>
      </c>
      <c r="EF139">
        <v>2</v>
      </c>
      <c r="EG139" t="s">
        <v>698</v>
      </c>
      <c r="EH139">
        <v>0</v>
      </c>
      <c r="EJ139">
        <v>1</v>
      </c>
      <c r="EK139">
        <v>27</v>
      </c>
      <c r="EL139" t="s">
        <v>790</v>
      </c>
      <c r="EM139" t="s">
        <v>619</v>
      </c>
      <c r="EP139" t="s">
        <v>949</v>
      </c>
      <c r="EQ139">
        <v>0</v>
      </c>
      <c r="ER139">
        <v>248.87</v>
      </c>
      <c r="ES139">
        <v>0</v>
      </c>
      <c r="ET139">
        <v>205.33</v>
      </c>
      <c r="EU139">
        <v>30.95</v>
      </c>
      <c r="EV139">
        <v>43.54</v>
      </c>
      <c r="EW139">
        <v>4.8</v>
      </c>
      <c r="EX139">
        <v>2.62</v>
      </c>
      <c r="EY139">
        <v>0</v>
      </c>
    </row>
    <row r="140" spans="1:155" ht="12.75">
      <c r="A140">
        <v>17</v>
      </c>
      <c r="B140">
        <v>1</v>
      </c>
      <c r="E140" t="s">
        <v>1140</v>
      </c>
      <c r="F140" t="s">
        <v>1141</v>
      </c>
      <c r="G140" t="s">
        <v>1142</v>
      </c>
      <c r="H140" t="s">
        <v>921</v>
      </c>
      <c r="I140">
        <v>0</v>
      </c>
      <c r="J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AA140">
        <v>0</v>
      </c>
      <c r="AB140">
        <v>37.66</v>
      </c>
      <c r="AC140">
        <v>37.66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37.66</v>
      </c>
      <c r="AL140">
        <v>37.66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1</v>
      </c>
      <c r="AW140">
        <v>1</v>
      </c>
      <c r="AX140">
        <v>1</v>
      </c>
      <c r="AY140">
        <v>1</v>
      </c>
      <c r="AZ140">
        <v>1</v>
      </c>
      <c r="BA140">
        <v>1</v>
      </c>
      <c r="BB140">
        <v>1</v>
      </c>
      <c r="BC140">
        <v>1</v>
      </c>
      <c r="BH140">
        <v>3</v>
      </c>
      <c r="BI140">
        <v>4</v>
      </c>
      <c r="BM140">
        <v>0</v>
      </c>
      <c r="BN140">
        <v>0</v>
      </c>
      <c r="BP140">
        <v>0</v>
      </c>
      <c r="BQ140">
        <v>1</v>
      </c>
      <c r="BR140">
        <v>0</v>
      </c>
      <c r="BS140">
        <v>1</v>
      </c>
      <c r="BT140">
        <v>1</v>
      </c>
      <c r="BU140">
        <v>1</v>
      </c>
      <c r="BV140">
        <v>1</v>
      </c>
      <c r="BW140">
        <v>1</v>
      </c>
      <c r="BX140">
        <v>1</v>
      </c>
      <c r="BZ140">
        <v>0</v>
      </c>
      <c r="CA140">
        <v>0</v>
      </c>
      <c r="CF140">
        <v>0</v>
      </c>
      <c r="CG140">
        <v>0</v>
      </c>
      <c r="CM140">
        <v>0</v>
      </c>
      <c r="CO140">
        <v>0</v>
      </c>
      <c r="DN140">
        <v>0</v>
      </c>
      <c r="DO140">
        <v>0</v>
      </c>
      <c r="DP140">
        <v>1</v>
      </c>
      <c r="DQ140">
        <v>1</v>
      </c>
      <c r="DR140">
        <v>1</v>
      </c>
      <c r="DS140">
        <v>1</v>
      </c>
      <c r="DT140">
        <v>1</v>
      </c>
      <c r="DU140">
        <v>1010</v>
      </c>
      <c r="DV140" t="s">
        <v>921</v>
      </c>
      <c r="DW140" t="s">
        <v>921</v>
      </c>
      <c r="DX140">
        <v>1</v>
      </c>
      <c r="EE140">
        <v>9051220</v>
      </c>
      <c r="EF140">
        <v>1</v>
      </c>
      <c r="EG140" t="s">
        <v>917</v>
      </c>
      <c r="EH140">
        <v>0</v>
      </c>
      <c r="EJ140">
        <v>4</v>
      </c>
      <c r="EK140">
        <v>0</v>
      </c>
      <c r="EL140" t="s">
        <v>917</v>
      </c>
      <c r="EM140" t="s">
        <v>918</v>
      </c>
      <c r="EQ140">
        <v>0</v>
      </c>
      <c r="ER140">
        <v>0</v>
      </c>
      <c r="ES140">
        <v>37.66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</row>
    <row r="141" spans="1:155" ht="12.75">
      <c r="A141">
        <v>17</v>
      </c>
      <c r="B141">
        <v>1</v>
      </c>
      <c r="E141" t="s">
        <v>1143</v>
      </c>
      <c r="F141" t="s">
        <v>1141</v>
      </c>
      <c r="G141" t="s">
        <v>1144</v>
      </c>
      <c r="H141" t="s">
        <v>921</v>
      </c>
      <c r="I141">
        <v>0</v>
      </c>
      <c r="J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AA141">
        <v>0</v>
      </c>
      <c r="AB141">
        <v>53.18</v>
      </c>
      <c r="AC141">
        <v>53.18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53.18</v>
      </c>
      <c r="AL141">
        <v>53.18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1</v>
      </c>
      <c r="AX141">
        <v>1</v>
      </c>
      <c r="AY141">
        <v>1</v>
      </c>
      <c r="AZ141">
        <v>1</v>
      </c>
      <c r="BA141">
        <v>1</v>
      </c>
      <c r="BB141">
        <v>1</v>
      </c>
      <c r="BC141">
        <v>1</v>
      </c>
      <c r="BH141">
        <v>3</v>
      </c>
      <c r="BI141">
        <v>4</v>
      </c>
      <c r="BM141">
        <v>0</v>
      </c>
      <c r="BN141">
        <v>0</v>
      </c>
      <c r="BP141">
        <v>0</v>
      </c>
      <c r="BQ141">
        <v>1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Z141">
        <v>0</v>
      </c>
      <c r="CA141">
        <v>0</v>
      </c>
      <c r="CF141">
        <v>0</v>
      </c>
      <c r="CG141">
        <v>0</v>
      </c>
      <c r="CM141">
        <v>0</v>
      </c>
      <c r="CO141">
        <v>0</v>
      </c>
      <c r="DN141">
        <v>0</v>
      </c>
      <c r="DO141">
        <v>0</v>
      </c>
      <c r="DP141">
        <v>1</v>
      </c>
      <c r="DQ141">
        <v>1</v>
      </c>
      <c r="DR141">
        <v>1</v>
      </c>
      <c r="DS141">
        <v>1</v>
      </c>
      <c r="DT141">
        <v>1</v>
      </c>
      <c r="DU141">
        <v>1010</v>
      </c>
      <c r="DV141" t="s">
        <v>921</v>
      </c>
      <c r="DW141" t="s">
        <v>921</v>
      </c>
      <c r="DX141">
        <v>1</v>
      </c>
      <c r="EE141">
        <v>9051220</v>
      </c>
      <c r="EF141">
        <v>1</v>
      </c>
      <c r="EG141" t="s">
        <v>917</v>
      </c>
      <c r="EH141">
        <v>0</v>
      </c>
      <c r="EJ141">
        <v>4</v>
      </c>
      <c r="EK141">
        <v>0</v>
      </c>
      <c r="EL141" t="s">
        <v>917</v>
      </c>
      <c r="EM141" t="s">
        <v>918</v>
      </c>
      <c r="EQ141">
        <v>0</v>
      </c>
      <c r="ER141">
        <v>0</v>
      </c>
      <c r="ES141">
        <v>53.18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</row>
    <row r="142" spans="1:155" ht="12.75">
      <c r="A142">
        <v>17</v>
      </c>
      <c r="B142">
        <v>1</v>
      </c>
      <c r="E142" t="s">
        <v>1145</v>
      </c>
      <c r="F142" t="s">
        <v>1146</v>
      </c>
      <c r="G142" t="s">
        <v>1147</v>
      </c>
      <c r="H142" t="s">
        <v>1148</v>
      </c>
      <c r="I142">
        <v>0</v>
      </c>
      <c r="J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AA142">
        <v>0</v>
      </c>
      <c r="AB142">
        <v>29.4</v>
      </c>
      <c r="AC142">
        <v>29.4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29.4</v>
      </c>
      <c r="AL142">
        <v>29.4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1</v>
      </c>
      <c r="AW142">
        <v>1</v>
      </c>
      <c r="AX142">
        <v>1</v>
      </c>
      <c r="AY142">
        <v>1</v>
      </c>
      <c r="AZ142">
        <v>1</v>
      </c>
      <c r="BA142">
        <v>1</v>
      </c>
      <c r="BB142">
        <v>1</v>
      </c>
      <c r="BC142">
        <v>1</v>
      </c>
      <c r="BH142">
        <v>3</v>
      </c>
      <c r="BI142">
        <v>4</v>
      </c>
      <c r="BM142">
        <v>0</v>
      </c>
      <c r="BN142">
        <v>0</v>
      </c>
      <c r="BP142">
        <v>0</v>
      </c>
      <c r="BQ142">
        <v>1</v>
      </c>
      <c r="BR142">
        <v>0</v>
      </c>
      <c r="BS142">
        <v>1</v>
      </c>
      <c r="BT142">
        <v>1</v>
      </c>
      <c r="BU142">
        <v>1</v>
      </c>
      <c r="BV142">
        <v>1</v>
      </c>
      <c r="BW142">
        <v>1</v>
      </c>
      <c r="BX142">
        <v>1</v>
      </c>
      <c r="BZ142">
        <v>0</v>
      </c>
      <c r="CA142">
        <v>0</v>
      </c>
      <c r="CF142">
        <v>0</v>
      </c>
      <c r="CG142">
        <v>0</v>
      </c>
      <c r="CM142">
        <v>0</v>
      </c>
      <c r="CO142">
        <v>0</v>
      </c>
      <c r="DN142">
        <v>0</v>
      </c>
      <c r="DO142">
        <v>0</v>
      </c>
      <c r="DP142">
        <v>1</v>
      </c>
      <c r="DQ142">
        <v>1</v>
      </c>
      <c r="DR142">
        <v>1</v>
      </c>
      <c r="DS142">
        <v>1</v>
      </c>
      <c r="DT142">
        <v>1</v>
      </c>
      <c r="DU142">
        <v>1010</v>
      </c>
      <c r="DV142" t="s">
        <v>1148</v>
      </c>
      <c r="DW142" t="s">
        <v>1149</v>
      </c>
      <c r="DX142">
        <v>1</v>
      </c>
      <c r="EE142">
        <v>9051220</v>
      </c>
      <c r="EF142">
        <v>1</v>
      </c>
      <c r="EG142" t="s">
        <v>917</v>
      </c>
      <c r="EH142">
        <v>0</v>
      </c>
      <c r="EJ142">
        <v>4</v>
      </c>
      <c r="EK142">
        <v>0</v>
      </c>
      <c r="EL142" t="s">
        <v>917</v>
      </c>
      <c r="EM142" t="s">
        <v>918</v>
      </c>
      <c r="EQ142">
        <v>0</v>
      </c>
      <c r="ER142">
        <v>0</v>
      </c>
      <c r="ES142">
        <v>29.4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</row>
    <row r="143" spans="1:155" ht="12.75">
      <c r="A143">
        <v>17</v>
      </c>
      <c r="B143">
        <v>1</v>
      </c>
      <c r="C143" s="39">
        <f>ROW(SmtRes!A474)</f>
        <v>474</v>
      </c>
      <c r="D143" s="39">
        <f>ROW(EtalonRes!A474)</f>
        <v>474</v>
      </c>
      <c r="E143" t="s">
        <v>1150</v>
      </c>
      <c r="F143" t="s">
        <v>1151</v>
      </c>
      <c r="G143" t="s">
        <v>1152</v>
      </c>
      <c r="H143" t="s">
        <v>946</v>
      </c>
      <c r="I143">
        <v>0</v>
      </c>
      <c r="J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AA143">
        <v>0</v>
      </c>
      <c r="AB143">
        <v>366.51</v>
      </c>
      <c r="AC143">
        <v>0</v>
      </c>
      <c r="AD143">
        <v>302.2</v>
      </c>
      <c r="AE143">
        <v>45.59</v>
      </c>
      <c r="AF143">
        <v>64.31</v>
      </c>
      <c r="AG143">
        <v>0</v>
      </c>
      <c r="AH143">
        <v>7.09</v>
      </c>
      <c r="AI143">
        <v>3.86</v>
      </c>
      <c r="AJ143">
        <v>0</v>
      </c>
      <c r="AK143">
        <v>366.51</v>
      </c>
      <c r="AL143">
        <v>0</v>
      </c>
      <c r="AM143">
        <v>302.2</v>
      </c>
      <c r="AN143">
        <v>45.59</v>
      </c>
      <c r="AO143">
        <v>64.31</v>
      </c>
      <c r="AP143">
        <v>0</v>
      </c>
      <c r="AQ143">
        <v>7.09</v>
      </c>
      <c r="AR143">
        <v>3.86</v>
      </c>
      <c r="AS143">
        <v>0</v>
      </c>
      <c r="AT143">
        <v>130</v>
      </c>
      <c r="AU143">
        <v>0</v>
      </c>
      <c r="AV143">
        <v>1</v>
      </c>
      <c r="AW143">
        <v>1</v>
      </c>
      <c r="AX143">
        <v>1</v>
      </c>
      <c r="AY143">
        <v>1</v>
      </c>
      <c r="AZ143">
        <v>1</v>
      </c>
      <c r="BA143">
        <v>1</v>
      </c>
      <c r="BB143">
        <v>1</v>
      </c>
      <c r="BC143">
        <v>1</v>
      </c>
      <c r="BH143">
        <v>0</v>
      </c>
      <c r="BI143">
        <v>1</v>
      </c>
      <c r="BJ143" t="s">
        <v>1153</v>
      </c>
      <c r="BM143">
        <v>27</v>
      </c>
      <c r="BN143">
        <v>0</v>
      </c>
      <c r="BO143" t="s">
        <v>1151</v>
      </c>
      <c r="BP143">
        <v>1</v>
      </c>
      <c r="BQ143">
        <v>2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Z143">
        <v>130</v>
      </c>
      <c r="CA143">
        <v>89</v>
      </c>
      <c r="CF143">
        <v>0</v>
      </c>
      <c r="CG143">
        <v>0</v>
      </c>
      <c r="CM143">
        <v>0</v>
      </c>
      <c r="CO143">
        <v>0</v>
      </c>
      <c r="DN143">
        <v>0</v>
      </c>
      <c r="DO143">
        <v>0</v>
      </c>
      <c r="DP143">
        <v>1</v>
      </c>
      <c r="DQ143">
        <v>1</v>
      </c>
      <c r="DR143">
        <v>1</v>
      </c>
      <c r="DS143">
        <v>1</v>
      </c>
      <c r="DT143">
        <v>1</v>
      </c>
      <c r="DU143">
        <v>1010</v>
      </c>
      <c r="DV143" t="s">
        <v>946</v>
      </c>
      <c r="DW143" t="s">
        <v>948</v>
      </c>
      <c r="DX143">
        <v>10</v>
      </c>
      <c r="EE143">
        <v>9051246</v>
      </c>
      <c r="EF143">
        <v>2</v>
      </c>
      <c r="EG143" t="s">
        <v>698</v>
      </c>
      <c r="EH143">
        <v>0</v>
      </c>
      <c r="EJ143">
        <v>1</v>
      </c>
      <c r="EK143">
        <v>27</v>
      </c>
      <c r="EL143" t="s">
        <v>790</v>
      </c>
      <c r="EM143" t="s">
        <v>619</v>
      </c>
      <c r="EP143" t="s">
        <v>949</v>
      </c>
      <c r="EQ143">
        <v>0</v>
      </c>
      <c r="ER143">
        <v>366.51</v>
      </c>
      <c r="ES143">
        <v>0</v>
      </c>
      <c r="ET143">
        <v>302.2</v>
      </c>
      <c r="EU143">
        <v>45.59</v>
      </c>
      <c r="EV143">
        <v>64.31</v>
      </c>
      <c r="EW143">
        <v>7.09</v>
      </c>
      <c r="EX143">
        <v>3.86</v>
      </c>
      <c r="EY143">
        <v>0</v>
      </c>
    </row>
    <row r="144" spans="1:155" ht="12.75">
      <c r="A144">
        <v>17</v>
      </c>
      <c r="B144">
        <v>1</v>
      </c>
      <c r="E144" t="s">
        <v>1154</v>
      </c>
      <c r="F144" t="s">
        <v>1155</v>
      </c>
      <c r="G144" t="s">
        <v>1156</v>
      </c>
      <c r="I144">
        <v>0</v>
      </c>
      <c r="J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AA144">
        <v>0</v>
      </c>
      <c r="AB144">
        <v>53.76</v>
      </c>
      <c r="AC144">
        <v>53.76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53.76</v>
      </c>
      <c r="AL144">
        <v>53.76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1</v>
      </c>
      <c r="AW144">
        <v>1</v>
      </c>
      <c r="AX144">
        <v>1</v>
      </c>
      <c r="AY144">
        <v>1</v>
      </c>
      <c r="AZ144">
        <v>1</v>
      </c>
      <c r="BA144">
        <v>1</v>
      </c>
      <c r="BB144">
        <v>1</v>
      </c>
      <c r="BC144">
        <v>1</v>
      </c>
      <c r="BH144">
        <v>3</v>
      </c>
      <c r="BI144">
        <v>4</v>
      </c>
      <c r="BM144">
        <v>0</v>
      </c>
      <c r="BN144">
        <v>0</v>
      </c>
      <c r="BP144">
        <v>0</v>
      </c>
      <c r="BQ144">
        <v>1</v>
      </c>
      <c r="BR144">
        <v>0</v>
      </c>
      <c r="BS144">
        <v>1</v>
      </c>
      <c r="BT144">
        <v>1</v>
      </c>
      <c r="BU144">
        <v>1</v>
      </c>
      <c r="BV144">
        <v>1</v>
      </c>
      <c r="BW144">
        <v>1</v>
      </c>
      <c r="BX144">
        <v>1</v>
      </c>
      <c r="BZ144">
        <v>0</v>
      </c>
      <c r="CA144">
        <v>0</v>
      </c>
      <c r="CF144">
        <v>0</v>
      </c>
      <c r="CG144">
        <v>0</v>
      </c>
      <c r="CM144">
        <v>0</v>
      </c>
      <c r="CO144">
        <v>0</v>
      </c>
      <c r="DN144">
        <v>0</v>
      </c>
      <c r="DO144">
        <v>0</v>
      </c>
      <c r="DP144">
        <v>1</v>
      </c>
      <c r="DQ144">
        <v>1</v>
      </c>
      <c r="DR144">
        <v>1</v>
      </c>
      <c r="DS144">
        <v>1</v>
      </c>
      <c r="DT144">
        <v>1</v>
      </c>
      <c r="DX144">
        <v>0</v>
      </c>
      <c r="EE144">
        <v>9051220</v>
      </c>
      <c r="EF144">
        <v>1</v>
      </c>
      <c r="EG144" t="s">
        <v>917</v>
      </c>
      <c r="EH144">
        <v>0</v>
      </c>
      <c r="EJ144">
        <v>4</v>
      </c>
      <c r="EK144">
        <v>0</v>
      </c>
      <c r="EL144" t="s">
        <v>917</v>
      </c>
      <c r="EM144" t="s">
        <v>918</v>
      </c>
      <c r="EQ144">
        <v>0</v>
      </c>
      <c r="ER144">
        <v>0</v>
      </c>
      <c r="ES144">
        <v>53.76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</row>
    <row r="145" spans="1:155" ht="12.75">
      <c r="A145">
        <v>17</v>
      </c>
      <c r="B145">
        <v>1</v>
      </c>
      <c r="E145" t="s">
        <v>1157</v>
      </c>
      <c r="F145" t="s">
        <v>1155</v>
      </c>
      <c r="G145" t="s">
        <v>1158</v>
      </c>
      <c r="I145">
        <v>0</v>
      </c>
      <c r="J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AA145">
        <v>0</v>
      </c>
      <c r="AB145">
        <v>70.71</v>
      </c>
      <c r="AC145">
        <v>70.71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70.71</v>
      </c>
      <c r="AL145">
        <v>70.71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1</v>
      </c>
      <c r="AW145">
        <v>1</v>
      </c>
      <c r="AX145">
        <v>1</v>
      </c>
      <c r="AY145">
        <v>1</v>
      </c>
      <c r="AZ145">
        <v>1</v>
      </c>
      <c r="BA145">
        <v>1</v>
      </c>
      <c r="BB145">
        <v>1</v>
      </c>
      <c r="BC145">
        <v>1</v>
      </c>
      <c r="BH145">
        <v>3</v>
      </c>
      <c r="BI145">
        <v>4</v>
      </c>
      <c r="BM145">
        <v>0</v>
      </c>
      <c r="BN145">
        <v>0</v>
      </c>
      <c r="BP145">
        <v>0</v>
      </c>
      <c r="BQ145">
        <v>1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Z145">
        <v>0</v>
      </c>
      <c r="CA145">
        <v>0</v>
      </c>
      <c r="CF145">
        <v>0</v>
      </c>
      <c r="CG145">
        <v>0</v>
      </c>
      <c r="CM145">
        <v>0</v>
      </c>
      <c r="CO145">
        <v>0</v>
      </c>
      <c r="DN145">
        <v>0</v>
      </c>
      <c r="DO145">
        <v>0</v>
      </c>
      <c r="DP145">
        <v>1</v>
      </c>
      <c r="DQ145">
        <v>1</v>
      </c>
      <c r="DR145">
        <v>1</v>
      </c>
      <c r="DS145">
        <v>1</v>
      </c>
      <c r="DT145">
        <v>1</v>
      </c>
      <c r="DX145">
        <v>0</v>
      </c>
      <c r="EE145">
        <v>9051220</v>
      </c>
      <c r="EF145">
        <v>1</v>
      </c>
      <c r="EG145" t="s">
        <v>917</v>
      </c>
      <c r="EH145">
        <v>0</v>
      </c>
      <c r="EJ145">
        <v>4</v>
      </c>
      <c r="EK145">
        <v>0</v>
      </c>
      <c r="EL145" t="s">
        <v>917</v>
      </c>
      <c r="EM145" t="s">
        <v>918</v>
      </c>
      <c r="EQ145">
        <v>0</v>
      </c>
      <c r="ER145">
        <v>0</v>
      </c>
      <c r="ES145">
        <v>70.71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</row>
    <row r="146" spans="1:155" ht="12.75">
      <c r="A146">
        <v>17</v>
      </c>
      <c r="B146">
        <v>1</v>
      </c>
      <c r="C146" s="39">
        <f>ROW(SmtRes!A480)</f>
        <v>480</v>
      </c>
      <c r="D146" s="39">
        <f>ROW(EtalonRes!A480)</f>
        <v>480</v>
      </c>
      <c r="E146" t="s">
        <v>1159</v>
      </c>
      <c r="F146" t="s">
        <v>944</v>
      </c>
      <c r="G146" t="s">
        <v>945</v>
      </c>
      <c r="H146" t="s">
        <v>946</v>
      </c>
      <c r="I146">
        <v>0</v>
      </c>
      <c r="J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AA146">
        <v>0</v>
      </c>
      <c r="AB146">
        <v>248.87</v>
      </c>
      <c r="AC146">
        <v>0</v>
      </c>
      <c r="AD146">
        <v>205.33</v>
      </c>
      <c r="AE146">
        <v>30.95</v>
      </c>
      <c r="AF146">
        <v>43.54</v>
      </c>
      <c r="AG146">
        <v>0</v>
      </c>
      <c r="AH146">
        <v>4.8</v>
      </c>
      <c r="AI146">
        <v>2.62</v>
      </c>
      <c r="AJ146">
        <v>0</v>
      </c>
      <c r="AK146">
        <v>248.87</v>
      </c>
      <c r="AL146">
        <v>0</v>
      </c>
      <c r="AM146">
        <v>205.33</v>
      </c>
      <c r="AN146">
        <v>30.95</v>
      </c>
      <c r="AO146">
        <v>43.54</v>
      </c>
      <c r="AP146">
        <v>0</v>
      </c>
      <c r="AQ146">
        <v>4.8</v>
      </c>
      <c r="AR146">
        <v>2.62</v>
      </c>
      <c r="AS146">
        <v>0</v>
      </c>
      <c r="AT146">
        <v>130</v>
      </c>
      <c r="AU146">
        <v>0</v>
      </c>
      <c r="AV146">
        <v>1</v>
      </c>
      <c r="AW146">
        <v>1</v>
      </c>
      <c r="AX146">
        <v>1</v>
      </c>
      <c r="AY146">
        <v>1</v>
      </c>
      <c r="AZ146">
        <v>1</v>
      </c>
      <c r="BA146">
        <v>1</v>
      </c>
      <c r="BB146">
        <v>1</v>
      </c>
      <c r="BC146">
        <v>1</v>
      </c>
      <c r="BH146">
        <v>0</v>
      </c>
      <c r="BI146">
        <v>1</v>
      </c>
      <c r="BJ146" t="s">
        <v>947</v>
      </c>
      <c r="BM146">
        <v>27</v>
      </c>
      <c r="BN146">
        <v>0</v>
      </c>
      <c r="BO146" t="s">
        <v>944</v>
      </c>
      <c r="BP146">
        <v>1</v>
      </c>
      <c r="BQ146">
        <v>2</v>
      </c>
      <c r="BR146">
        <v>0</v>
      </c>
      <c r="BS146">
        <v>1</v>
      </c>
      <c r="BT146">
        <v>1</v>
      </c>
      <c r="BU146">
        <v>1</v>
      </c>
      <c r="BV146">
        <v>1</v>
      </c>
      <c r="BW146">
        <v>1</v>
      </c>
      <c r="BX146">
        <v>1</v>
      </c>
      <c r="BZ146">
        <v>130</v>
      </c>
      <c r="CA146">
        <v>89</v>
      </c>
      <c r="CF146">
        <v>0</v>
      </c>
      <c r="CG146">
        <v>0</v>
      </c>
      <c r="CM146">
        <v>0</v>
      </c>
      <c r="CO146">
        <v>0</v>
      </c>
      <c r="DN146">
        <v>0</v>
      </c>
      <c r="DO146">
        <v>0</v>
      </c>
      <c r="DP146">
        <v>1</v>
      </c>
      <c r="DQ146">
        <v>1</v>
      </c>
      <c r="DR146">
        <v>1</v>
      </c>
      <c r="DS146">
        <v>1</v>
      </c>
      <c r="DT146">
        <v>1</v>
      </c>
      <c r="DU146">
        <v>1010</v>
      </c>
      <c r="DV146" t="s">
        <v>946</v>
      </c>
      <c r="DW146" t="s">
        <v>948</v>
      </c>
      <c r="DX146">
        <v>10</v>
      </c>
      <c r="EE146">
        <v>9051246</v>
      </c>
      <c r="EF146">
        <v>2</v>
      </c>
      <c r="EG146" t="s">
        <v>698</v>
      </c>
      <c r="EH146">
        <v>0</v>
      </c>
      <c r="EJ146">
        <v>1</v>
      </c>
      <c r="EK146">
        <v>27</v>
      </c>
      <c r="EL146" t="s">
        <v>790</v>
      </c>
      <c r="EM146" t="s">
        <v>619</v>
      </c>
      <c r="EP146" t="s">
        <v>949</v>
      </c>
      <c r="EQ146">
        <v>0</v>
      </c>
      <c r="ER146">
        <v>248.87</v>
      </c>
      <c r="ES146">
        <v>0</v>
      </c>
      <c r="ET146">
        <v>205.33</v>
      </c>
      <c r="EU146">
        <v>30.95</v>
      </c>
      <c r="EV146">
        <v>43.54</v>
      </c>
      <c r="EW146">
        <v>4.8</v>
      </c>
      <c r="EX146">
        <v>2.62</v>
      </c>
      <c r="EY146">
        <v>0</v>
      </c>
    </row>
    <row r="147" spans="1:155" ht="12.75">
      <c r="A147">
        <v>17</v>
      </c>
      <c r="B147">
        <v>1</v>
      </c>
      <c r="E147" t="s">
        <v>1160</v>
      </c>
      <c r="F147" t="s">
        <v>1161</v>
      </c>
      <c r="G147" t="s">
        <v>1162</v>
      </c>
      <c r="H147" t="s">
        <v>921</v>
      </c>
      <c r="I147">
        <v>0</v>
      </c>
      <c r="J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AA147">
        <v>0</v>
      </c>
      <c r="AB147">
        <v>462.92</v>
      </c>
      <c r="AC147">
        <v>462.92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462.92</v>
      </c>
      <c r="AL147">
        <v>462.92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1</v>
      </c>
      <c r="AX147">
        <v>1</v>
      </c>
      <c r="AY147">
        <v>1</v>
      </c>
      <c r="AZ147">
        <v>1</v>
      </c>
      <c r="BA147">
        <v>1</v>
      </c>
      <c r="BB147">
        <v>1</v>
      </c>
      <c r="BC147">
        <v>1</v>
      </c>
      <c r="BH147">
        <v>3</v>
      </c>
      <c r="BI147">
        <v>4</v>
      </c>
      <c r="BM147">
        <v>0</v>
      </c>
      <c r="BN147">
        <v>0</v>
      </c>
      <c r="BP147">
        <v>0</v>
      </c>
      <c r="BQ147">
        <v>1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Z147">
        <v>0</v>
      </c>
      <c r="CA147">
        <v>0</v>
      </c>
      <c r="CF147">
        <v>0</v>
      </c>
      <c r="CG147">
        <v>0</v>
      </c>
      <c r="CM147">
        <v>0</v>
      </c>
      <c r="CO147">
        <v>0</v>
      </c>
      <c r="DN147">
        <v>0</v>
      </c>
      <c r="DO147">
        <v>0</v>
      </c>
      <c r="DP147">
        <v>1</v>
      </c>
      <c r="DQ147">
        <v>1</v>
      </c>
      <c r="DR147">
        <v>1</v>
      </c>
      <c r="DS147">
        <v>1</v>
      </c>
      <c r="DT147">
        <v>1</v>
      </c>
      <c r="DU147">
        <v>1010</v>
      </c>
      <c r="DV147" t="s">
        <v>921</v>
      </c>
      <c r="DW147" t="s">
        <v>921</v>
      </c>
      <c r="DX147">
        <v>1</v>
      </c>
      <c r="EE147">
        <v>9051220</v>
      </c>
      <c r="EF147">
        <v>1</v>
      </c>
      <c r="EG147" t="s">
        <v>917</v>
      </c>
      <c r="EH147">
        <v>0</v>
      </c>
      <c r="EJ147">
        <v>4</v>
      </c>
      <c r="EK147">
        <v>0</v>
      </c>
      <c r="EL147" t="s">
        <v>917</v>
      </c>
      <c r="EM147" t="s">
        <v>918</v>
      </c>
      <c r="EQ147">
        <v>0</v>
      </c>
      <c r="ER147">
        <v>0</v>
      </c>
      <c r="ES147">
        <v>462.92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</row>
    <row r="148" spans="1:155" ht="12.75">
      <c r="A148">
        <v>17</v>
      </c>
      <c r="B148">
        <v>1</v>
      </c>
      <c r="E148" t="s">
        <v>1163</v>
      </c>
      <c r="F148" t="s">
        <v>1161</v>
      </c>
      <c r="G148" t="s">
        <v>1164</v>
      </c>
      <c r="H148" t="s">
        <v>921</v>
      </c>
      <c r="I148">
        <v>0</v>
      </c>
      <c r="J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AA148">
        <v>0</v>
      </c>
      <c r="AB148">
        <v>201.74</v>
      </c>
      <c r="AC148">
        <v>201.74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201.74</v>
      </c>
      <c r="AL148">
        <v>201.74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1</v>
      </c>
      <c r="AW148">
        <v>1</v>
      </c>
      <c r="AX148">
        <v>1</v>
      </c>
      <c r="AY148">
        <v>1</v>
      </c>
      <c r="AZ148">
        <v>1</v>
      </c>
      <c r="BA148">
        <v>1</v>
      </c>
      <c r="BB148">
        <v>1</v>
      </c>
      <c r="BC148">
        <v>1</v>
      </c>
      <c r="BH148">
        <v>3</v>
      </c>
      <c r="BI148">
        <v>4</v>
      </c>
      <c r="BM148">
        <v>0</v>
      </c>
      <c r="BN148">
        <v>0</v>
      </c>
      <c r="BP148">
        <v>0</v>
      </c>
      <c r="BQ148">
        <v>1</v>
      </c>
      <c r="BR148">
        <v>0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1</v>
      </c>
      <c r="BZ148">
        <v>0</v>
      </c>
      <c r="CA148">
        <v>0</v>
      </c>
      <c r="CF148">
        <v>0</v>
      </c>
      <c r="CG148">
        <v>0</v>
      </c>
      <c r="CM148">
        <v>0</v>
      </c>
      <c r="CO148">
        <v>0</v>
      </c>
      <c r="DN148">
        <v>0</v>
      </c>
      <c r="DO148">
        <v>0</v>
      </c>
      <c r="DP148">
        <v>1</v>
      </c>
      <c r="DQ148">
        <v>1</v>
      </c>
      <c r="DR148">
        <v>1</v>
      </c>
      <c r="DS148">
        <v>1</v>
      </c>
      <c r="DT148">
        <v>1</v>
      </c>
      <c r="DU148">
        <v>1010</v>
      </c>
      <c r="DV148" t="s">
        <v>921</v>
      </c>
      <c r="DW148" t="s">
        <v>921</v>
      </c>
      <c r="DX148">
        <v>1</v>
      </c>
      <c r="EE148">
        <v>9051220</v>
      </c>
      <c r="EF148">
        <v>1</v>
      </c>
      <c r="EG148" t="s">
        <v>917</v>
      </c>
      <c r="EH148">
        <v>0</v>
      </c>
      <c r="EJ148">
        <v>4</v>
      </c>
      <c r="EK148">
        <v>0</v>
      </c>
      <c r="EL148" t="s">
        <v>917</v>
      </c>
      <c r="EM148" t="s">
        <v>918</v>
      </c>
      <c r="EQ148">
        <v>0</v>
      </c>
      <c r="ER148">
        <v>0</v>
      </c>
      <c r="ES148">
        <v>201.74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</row>
    <row r="149" spans="1:155" ht="12.75">
      <c r="A149">
        <v>17</v>
      </c>
      <c r="B149">
        <v>1</v>
      </c>
      <c r="C149" s="39">
        <f>ROW(SmtRes!A488)</f>
        <v>488</v>
      </c>
      <c r="D149" s="39">
        <f>ROW(EtalonRes!A488)</f>
        <v>488</v>
      </c>
      <c r="E149" t="s">
        <v>1165</v>
      </c>
      <c r="F149" t="s">
        <v>1109</v>
      </c>
      <c r="G149" t="s">
        <v>1166</v>
      </c>
      <c r="H149" t="s">
        <v>714</v>
      </c>
      <c r="I149">
        <v>0</v>
      </c>
      <c r="J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AA149">
        <v>0</v>
      </c>
      <c r="AB149">
        <v>279273.24</v>
      </c>
      <c r="AC149">
        <v>125954.79</v>
      </c>
      <c r="AD149">
        <v>145246.32</v>
      </c>
      <c r="AE149">
        <v>27367.73</v>
      </c>
      <c r="AF149">
        <v>8072.13</v>
      </c>
      <c r="AG149">
        <v>0</v>
      </c>
      <c r="AH149">
        <v>1044.26</v>
      </c>
      <c r="AI149">
        <v>1945.22</v>
      </c>
      <c r="AJ149">
        <v>0</v>
      </c>
      <c r="AK149">
        <v>279273.24</v>
      </c>
      <c r="AL149">
        <v>125954.79</v>
      </c>
      <c r="AM149">
        <v>145246.32</v>
      </c>
      <c r="AN149">
        <v>27367.73</v>
      </c>
      <c r="AO149">
        <v>8072.13</v>
      </c>
      <c r="AP149">
        <v>0</v>
      </c>
      <c r="AQ149">
        <v>1044.26</v>
      </c>
      <c r="AR149">
        <v>1945.22</v>
      </c>
      <c r="AS149">
        <v>0</v>
      </c>
      <c r="AT149">
        <v>115</v>
      </c>
      <c r="AU149">
        <v>0</v>
      </c>
      <c r="AV149">
        <v>1</v>
      </c>
      <c r="AW149">
        <v>1</v>
      </c>
      <c r="AX149">
        <v>1</v>
      </c>
      <c r="AY149">
        <v>1</v>
      </c>
      <c r="AZ149">
        <v>1</v>
      </c>
      <c r="BA149">
        <v>1</v>
      </c>
      <c r="BB149">
        <v>1</v>
      </c>
      <c r="BC149">
        <v>1</v>
      </c>
      <c r="BH149">
        <v>0</v>
      </c>
      <c r="BI149">
        <v>1</v>
      </c>
      <c r="BJ149" t="s">
        <v>1167</v>
      </c>
      <c r="BM149">
        <v>50</v>
      </c>
      <c r="BN149">
        <v>0</v>
      </c>
      <c r="BO149" t="s">
        <v>1109</v>
      </c>
      <c r="BP149">
        <v>1</v>
      </c>
      <c r="BQ149">
        <v>2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Z149">
        <v>115</v>
      </c>
      <c r="CA149">
        <v>65</v>
      </c>
      <c r="CF149">
        <v>0</v>
      </c>
      <c r="CG149">
        <v>0</v>
      </c>
      <c r="CM149">
        <v>0</v>
      </c>
      <c r="CO149">
        <v>0</v>
      </c>
      <c r="DN149">
        <v>0</v>
      </c>
      <c r="DO149">
        <v>0</v>
      </c>
      <c r="DP149">
        <v>1</v>
      </c>
      <c r="DQ149">
        <v>1</v>
      </c>
      <c r="DR149">
        <v>1</v>
      </c>
      <c r="DS149">
        <v>1</v>
      </c>
      <c r="DT149">
        <v>1</v>
      </c>
      <c r="DU149">
        <v>1007</v>
      </c>
      <c r="DV149" t="s">
        <v>714</v>
      </c>
      <c r="DW149" t="s">
        <v>1112</v>
      </c>
      <c r="DX149">
        <v>100</v>
      </c>
      <c r="EE149">
        <v>9051269</v>
      </c>
      <c r="EF149">
        <v>2</v>
      </c>
      <c r="EG149" t="s">
        <v>698</v>
      </c>
      <c r="EH149">
        <v>0</v>
      </c>
      <c r="EJ149">
        <v>1</v>
      </c>
      <c r="EK149">
        <v>50</v>
      </c>
      <c r="EL149" t="s">
        <v>1113</v>
      </c>
      <c r="EM149" t="s">
        <v>639</v>
      </c>
      <c r="EP149" t="s">
        <v>1114</v>
      </c>
      <c r="EQ149">
        <v>0</v>
      </c>
      <c r="ER149">
        <v>279273.24</v>
      </c>
      <c r="ES149">
        <v>125954.79</v>
      </c>
      <c r="ET149">
        <v>145246.32</v>
      </c>
      <c r="EU149">
        <v>27367.73</v>
      </c>
      <c r="EV149">
        <v>8072.13</v>
      </c>
      <c r="EW149">
        <v>1044.26</v>
      </c>
      <c r="EX149">
        <v>1945.22</v>
      </c>
      <c r="EY149">
        <v>0</v>
      </c>
    </row>
    <row r="150" spans="1:155" ht="12.75">
      <c r="A150">
        <v>17</v>
      </c>
      <c r="B150">
        <v>1</v>
      </c>
      <c r="C150" s="39">
        <f>ROW(SmtRes!A497)</f>
        <v>497</v>
      </c>
      <c r="D150" s="39">
        <f>ROW(EtalonRes!A497)</f>
        <v>497</v>
      </c>
      <c r="E150" t="s">
        <v>1168</v>
      </c>
      <c r="F150" t="s">
        <v>1169</v>
      </c>
      <c r="G150" t="s">
        <v>1170</v>
      </c>
      <c r="H150" t="s">
        <v>1094</v>
      </c>
      <c r="I150">
        <v>0</v>
      </c>
      <c r="J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AA150">
        <v>0</v>
      </c>
      <c r="AB150">
        <v>4271.28</v>
      </c>
      <c r="AC150">
        <v>1103.14</v>
      </c>
      <c r="AD150">
        <v>2568.56</v>
      </c>
      <c r="AE150">
        <v>266.08</v>
      </c>
      <c r="AF150">
        <v>599.58</v>
      </c>
      <c r="AG150">
        <v>0</v>
      </c>
      <c r="AH150">
        <v>71.04</v>
      </c>
      <c r="AI150">
        <v>22.53</v>
      </c>
      <c r="AJ150">
        <v>0</v>
      </c>
      <c r="AK150">
        <v>4271.28</v>
      </c>
      <c r="AL150">
        <v>1103.14</v>
      </c>
      <c r="AM150">
        <v>2568.56</v>
      </c>
      <c r="AN150">
        <v>266.08</v>
      </c>
      <c r="AO150">
        <v>599.58</v>
      </c>
      <c r="AP150">
        <v>0</v>
      </c>
      <c r="AQ150">
        <v>71.04</v>
      </c>
      <c r="AR150">
        <v>22.53</v>
      </c>
      <c r="AS150">
        <v>0</v>
      </c>
      <c r="AT150">
        <v>142</v>
      </c>
      <c r="AU150">
        <v>0</v>
      </c>
      <c r="AV150">
        <v>1</v>
      </c>
      <c r="AW150">
        <v>1</v>
      </c>
      <c r="AX150">
        <v>1</v>
      </c>
      <c r="AY150">
        <v>1</v>
      </c>
      <c r="AZ150">
        <v>1</v>
      </c>
      <c r="BA150">
        <v>1</v>
      </c>
      <c r="BB150">
        <v>1</v>
      </c>
      <c r="BC150">
        <v>1</v>
      </c>
      <c r="BH150">
        <v>0</v>
      </c>
      <c r="BI150">
        <v>1</v>
      </c>
      <c r="BJ150" t="s">
        <v>1171</v>
      </c>
      <c r="BM150">
        <v>30</v>
      </c>
      <c r="BN150">
        <v>0</v>
      </c>
      <c r="BO150" t="s">
        <v>1169</v>
      </c>
      <c r="BP150">
        <v>1</v>
      </c>
      <c r="BQ150">
        <v>2</v>
      </c>
      <c r="BR150">
        <v>0</v>
      </c>
      <c r="BS150">
        <v>1</v>
      </c>
      <c r="BT150">
        <v>1</v>
      </c>
      <c r="BU150">
        <v>1</v>
      </c>
      <c r="BV150">
        <v>1</v>
      </c>
      <c r="BW150">
        <v>1</v>
      </c>
      <c r="BX150">
        <v>1</v>
      </c>
      <c r="BZ150">
        <v>142</v>
      </c>
      <c r="CA150">
        <v>95</v>
      </c>
      <c r="CF150">
        <v>0</v>
      </c>
      <c r="CG150">
        <v>0</v>
      </c>
      <c r="CM150">
        <v>0</v>
      </c>
      <c r="CO150">
        <v>0</v>
      </c>
      <c r="DN150">
        <v>0</v>
      </c>
      <c r="DO150">
        <v>0</v>
      </c>
      <c r="DP150">
        <v>1</v>
      </c>
      <c r="DQ150">
        <v>1</v>
      </c>
      <c r="DR150">
        <v>1</v>
      </c>
      <c r="DS150">
        <v>1</v>
      </c>
      <c r="DT150">
        <v>1</v>
      </c>
      <c r="DU150">
        <v>1010</v>
      </c>
      <c r="DV150" t="s">
        <v>1094</v>
      </c>
      <c r="DW150" t="s">
        <v>1094</v>
      </c>
      <c r="DX150">
        <v>100</v>
      </c>
      <c r="EE150">
        <v>9051248</v>
      </c>
      <c r="EF150">
        <v>2</v>
      </c>
      <c r="EG150" t="s">
        <v>698</v>
      </c>
      <c r="EH150">
        <v>0</v>
      </c>
      <c r="EJ150">
        <v>1</v>
      </c>
      <c r="EK150">
        <v>30</v>
      </c>
      <c r="EL150" t="s">
        <v>1096</v>
      </c>
      <c r="EM150" t="s">
        <v>622</v>
      </c>
      <c r="EP150" t="s">
        <v>1172</v>
      </c>
      <c r="EQ150">
        <v>0</v>
      </c>
      <c r="ER150">
        <v>4271.28</v>
      </c>
      <c r="ES150">
        <v>1103.14</v>
      </c>
      <c r="ET150">
        <v>2568.56</v>
      </c>
      <c r="EU150">
        <v>266.08</v>
      </c>
      <c r="EV150">
        <v>599.58</v>
      </c>
      <c r="EW150">
        <v>71.04</v>
      </c>
      <c r="EX150">
        <v>22.53</v>
      </c>
      <c r="EY150">
        <v>0</v>
      </c>
    </row>
    <row r="151" spans="1:155" ht="12.75">
      <c r="A151">
        <v>17</v>
      </c>
      <c r="B151">
        <v>1</v>
      </c>
      <c r="E151" t="s">
        <v>1173</v>
      </c>
      <c r="F151" t="s">
        <v>1174</v>
      </c>
      <c r="G151" t="s">
        <v>1175</v>
      </c>
      <c r="H151" t="s">
        <v>743</v>
      </c>
      <c r="I151">
        <v>0</v>
      </c>
      <c r="J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AA151">
        <v>0</v>
      </c>
      <c r="AB151">
        <v>1418.7</v>
      </c>
      <c r="AC151">
        <v>1418.7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1418.7</v>
      </c>
      <c r="AL151">
        <v>1418.7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1</v>
      </c>
      <c r="AW151">
        <v>1</v>
      </c>
      <c r="AX151">
        <v>1</v>
      </c>
      <c r="AY151">
        <v>1</v>
      </c>
      <c r="AZ151">
        <v>1</v>
      </c>
      <c r="BA151">
        <v>1</v>
      </c>
      <c r="BB151">
        <v>1</v>
      </c>
      <c r="BC151">
        <v>1</v>
      </c>
      <c r="BH151">
        <v>3</v>
      </c>
      <c r="BI151">
        <v>1</v>
      </c>
      <c r="BJ151" t="s">
        <v>1176</v>
      </c>
      <c r="BM151">
        <v>1100</v>
      </c>
      <c r="BN151">
        <v>0</v>
      </c>
      <c r="BP151">
        <v>0</v>
      </c>
      <c r="BQ151">
        <v>8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Z151">
        <v>0</v>
      </c>
      <c r="CA151">
        <v>0</v>
      </c>
      <c r="CF151">
        <v>0</v>
      </c>
      <c r="CG151">
        <v>0</v>
      </c>
      <c r="CM151">
        <v>0</v>
      </c>
      <c r="CO151">
        <v>0</v>
      </c>
      <c r="DN151">
        <v>0</v>
      </c>
      <c r="DO151">
        <v>0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1007</v>
      </c>
      <c r="DV151" t="s">
        <v>743</v>
      </c>
      <c r="DW151" t="s">
        <v>743</v>
      </c>
      <c r="DX151">
        <v>1</v>
      </c>
      <c r="EE151">
        <v>9051311</v>
      </c>
      <c r="EF151">
        <v>8</v>
      </c>
      <c r="EG151" t="s">
        <v>745</v>
      </c>
      <c r="EH151">
        <v>0</v>
      </c>
      <c r="EJ151">
        <v>1</v>
      </c>
      <c r="EK151">
        <v>1100</v>
      </c>
      <c r="EL151" t="s">
        <v>746</v>
      </c>
      <c r="EM151" t="s">
        <v>747</v>
      </c>
      <c r="EQ151">
        <v>0</v>
      </c>
      <c r="ER151">
        <v>1418.7</v>
      </c>
      <c r="ES151">
        <v>1418.7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</row>
    <row r="152" spans="1:155" ht="12.75">
      <c r="A152">
        <v>17</v>
      </c>
      <c r="B152">
        <v>1</v>
      </c>
      <c r="C152" s="39">
        <f>ROW(SmtRes!A513)</f>
        <v>513</v>
      </c>
      <c r="D152" s="39">
        <f>ROW(EtalonRes!A513)</f>
        <v>513</v>
      </c>
      <c r="E152" t="s">
        <v>1177</v>
      </c>
      <c r="F152" t="s">
        <v>1178</v>
      </c>
      <c r="G152" t="s">
        <v>1179</v>
      </c>
      <c r="H152" t="s">
        <v>1180</v>
      </c>
      <c r="I152">
        <v>0</v>
      </c>
      <c r="J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AA152">
        <v>0</v>
      </c>
      <c r="AB152">
        <v>193.44</v>
      </c>
      <c r="AC152">
        <v>59.6</v>
      </c>
      <c r="AD152">
        <v>99.14</v>
      </c>
      <c r="AE152">
        <v>7.84</v>
      </c>
      <c r="AF152">
        <v>34.7</v>
      </c>
      <c r="AG152">
        <v>0</v>
      </c>
      <c r="AH152">
        <v>3.78</v>
      </c>
      <c r="AI152">
        <v>0.95</v>
      </c>
      <c r="AJ152">
        <v>0</v>
      </c>
      <c r="AK152">
        <v>179.37</v>
      </c>
      <c r="AL152">
        <v>62.74</v>
      </c>
      <c r="AM152">
        <v>81.93</v>
      </c>
      <c r="AN152">
        <v>6.48</v>
      </c>
      <c r="AO152">
        <v>34.7</v>
      </c>
      <c r="AP152">
        <v>0</v>
      </c>
      <c r="AQ152">
        <v>3.78</v>
      </c>
      <c r="AR152">
        <v>0.65</v>
      </c>
      <c r="AS152">
        <v>0</v>
      </c>
      <c r="AT152">
        <v>130</v>
      </c>
      <c r="AU152">
        <v>0</v>
      </c>
      <c r="AV152">
        <v>1</v>
      </c>
      <c r="AW152">
        <v>1</v>
      </c>
      <c r="AX152">
        <v>1</v>
      </c>
      <c r="AY152">
        <v>1</v>
      </c>
      <c r="AZ152">
        <v>1</v>
      </c>
      <c r="BA152">
        <v>1</v>
      </c>
      <c r="BB152">
        <v>1</v>
      </c>
      <c r="BC152">
        <v>1</v>
      </c>
      <c r="BH152">
        <v>0</v>
      </c>
      <c r="BI152">
        <v>1</v>
      </c>
      <c r="BJ152" t="s">
        <v>1181</v>
      </c>
      <c r="BM152">
        <v>27</v>
      </c>
      <c r="BN152">
        <v>0</v>
      </c>
      <c r="BO152" t="s">
        <v>1178</v>
      </c>
      <c r="BP152">
        <v>1</v>
      </c>
      <c r="BQ152">
        <v>2</v>
      </c>
      <c r="BR152">
        <v>0</v>
      </c>
      <c r="BS152">
        <v>1</v>
      </c>
      <c r="BT152">
        <v>1</v>
      </c>
      <c r="BU152">
        <v>1</v>
      </c>
      <c r="BV152">
        <v>1</v>
      </c>
      <c r="BW152">
        <v>1</v>
      </c>
      <c r="BX152">
        <v>1</v>
      </c>
      <c r="BZ152">
        <v>130</v>
      </c>
      <c r="CA152">
        <v>89</v>
      </c>
      <c r="CF152">
        <v>0</v>
      </c>
      <c r="CG152">
        <v>0</v>
      </c>
      <c r="CM152">
        <v>0</v>
      </c>
      <c r="CO152">
        <v>0</v>
      </c>
      <c r="DD152" t="s">
        <v>787</v>
      </c>
      <c r="DE152" t="s">
        <v>788</v>
      </c>
      <c r="DF152" t="s">
        <v>788</v>
      </c>
      <c r="DG152" t="s">
        <v>789</v>
      </c>
      <c r="DI152" t="s">
        <v>789</v>
      </c>
      <c r="DJ152" t="s">
        <v>788</v>
      </c>
      <c r="DN152">
        <v>0</v>
      </c>
      <c r="DO152">
        <v>0</v>
      </c>
      <c r="DP152">
        <v>1</v>
      </c>
      <c r="DQ152">
        <v>1</v>
      </c>
      <c r="DR152">
        <v>1</v>
      </c>
      <c r="DS152">
        <v>1</v>
      </c>
      <c r="DT152">
        <v>1</v>
      </c>
      <c r="DU152">
        <v>1013</v>
      </c>
      <c r="DV152" t="s">
        <v>1180</v>
      </c>
      <c r="DW152" t="s">
        <v>1180</v>
      </c>
      <c r="DX152">
        <v>1</v>
      </c>
      <c r="EE152">
        <v>9051246</v>
      </c>
      <c r="EF152">
        <v>2</v>
      </c>
      <c r="EG152" t="s">
        <v>698</v>
      </c>
      <c r="EH152">
        <v>0</v>
      </c>
      <c r="EJ152">
        <v>1</v>
      </c>
      <c r="EK152">
        <v>27</v>
      </c>
      <c r="EL152" t="s">
        <v>790</v>
      </c>
      <c r="EM152" t="s">
        <v>619</v>
      </c>
      <c r="EP152" t="s">
        <v>1182</v>
      </c>
      <c r="EQ152">
        <v>0</v>
      </c>
      <c r="ER152">
        <v>179.37</v>
      </c>
      <c r="ES152">
        <v>62.74</v>
      </c>
      <c r="ET152">
        <v>81.93</v>
      </c>
      <c r="EU152">
        <v>6.48</v>
      </c>
      <c r="EV152">
        <v>34.7</v>
      </c>
      <c r="EW152">
        <v>3.78</v>
      </c>
      <c r="EX152">
        <v>0.65</v>
      </c>
      <c r="EY152">
        <v>0</v>
      </c>
    </row>
    <row r="153" spans="1:155" ht="12.75">
      <c r="A153">
        <v>17</v>
      </c>
      <c r="B153">
        <v>1</v>
      </c>
      <c r="E153" t="s">
        <v>1183</v>
      </c>
      <c r="F153" t="s">
        <v>1184</v>
      </c>
      <c r="G153" t="s">
        <v>1185</v>
      </c>
      <c r="H153" t="s">
        <v>921</v>
      </c>
      <c r="I153">
        <v>0</v>
      </c>
      <c r="J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AA153">
        <v>0</v>
      </c>
      <c r="AB153">
        <v>20</v>
      </c>
      <c r="AC153">
        <v>20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20</v>
      </c>
      <c r="AL153">
        <v>20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1</v>
      </c>
      <c r="AX153">
        <v>1</v>
      </c>
      <c r="AY153">
        <v>1</v>
      </c>
      <c r="AZ153">
        <v>1</v>
      </c>
      <c r="BA153">
        <v>1</v>
      </c>
      <c r="BB153">
        <v>1</v>
      </c>
      <c r="BC153">
        <v>1</v>
      </c>
      <c r="BH153">
        <v>3</v>
      </c>
      <c r="BI153">
        <v>1</v>
      </c>
      <c r="BJ153" t="s">
        <v>1186</v>
      </c>
      <c r="BM153">
        <v>1100</v>
      </c>
      <c r="BN153">
        <v>0</v>
      </c>
      <c r="BO153" t="s">
        <v>1184</v>
      </c>
      <c r="BP153">
        <v>1</v>
      </c>
      <c r="BQ153">
        <v>8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Z153">
        <v>0</v>
      </c>
      <c r="CA153">
        <v>0</v>
      </c>
      <c r="CF153">
        <v>0</v>
      </c>
      <c r="CG153">
        <v>0</v>
      </c>
      <c r="CM153">
        <v>0</v>
      </c>
      <c r="CO153">
        <v>0</v>
      </c>
      <c r="DN153">
        <v>0</v>
      </c>
      <c r="DO153">
        <v>0</v>
      </c>
      <c r="DP153">
        <v>1</v>
      </c>
      <c r="DQ153">
        <v>1</v>
      </c>
      <c r="DR153">
        <v>1</v>
      </c>
      <c r="DS153">
        <v>1</v>
      </c>
      <c r="DT153">
        <v>1</v>
      </c>
      <c r="DU153">
        <v>1010</v>
      </c>
      <c r="DV153" t="s">
        <v>921</v>
      </c>
      <c r="DW153" t="s">
        <v>921</v>
      </c>
      <c r="DX153">
        <v>1</v>
      </c>
      <c r="EE153">
        <v>9051311</v>
      </c>
      <c r="EF153">
        <v>8</v>
      </c>
      <c r="EG153" t="s">
        <v>745</v>
      </c>
      <c r="EH153">
        <v>0</v>
      </c>
      <c r="EJ153">
        <v>1</v>
      </c>
      <c r="EK153">
        <v>1100</v>
      </c>
      <c r="EL153" t="s">
        <v>746</v>
      </c>
      <c r="EM153" t="s">
        <v>747</v>
      </c>
      <c r="EQ153">
        <v>0</v>
      </c>
      <c r="ER153">
        <v>20</v>
      </c>
      <c r="ES153">
        <v>20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</row>
    <row r="154" spans="1:128" ht="12.75">
      <c r="A154">
        <v>19</v>
      </c>
      <c r="B154">
        <v>1</v>
      </c>
      <c r="G154" t="s">
        <v>1187</v>
      </c>
      <c r="AA154">
        <v>1</v>
      </c>
      <c r="DX154">
        <v>0</v>
      </c>
    </row>
    <row r="155" spans="1:155" ht="12.75">
      <c r="A155">
        <v>17</v>
      </c>
      <c r="B155">
        <v>1</v>
      </c>
      <c r="C155" s="39">
        <f>ROW(SmtRes!A533)</f>
        <v>533</v>
      </c>
      <c r="D155" s="39">
        <f>ROW(EtalonRes!A533)</f>
        <v>533</v>
      </c>
      <c r="E155" t="s">
        <v>1188</v>
      </c>
      <c r="F155" t="s">
        <v>1189</v>
      </c>
      <c r="G155" t="s">
        <v>1190</v>
      </c>
      <c r="H155" t="s">
        <v>811</v>
      </c>
      <c r="I155">
        <v>0</v>
      </c>
      <c r="J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AA155">
        <v>0</v>
      </c>
      <c r="AB155">
        <v>2527.17</v>
      </c>
      <c r="AC155">
        <v>1637.77</v>
      </c>
      <c r="AD155">
        <v>735.15</v>
      </c>
      <c r="AE155">
        <v>68.21</v>
      </c>
      <c r="AF155">
        <v>154.25</v>
      </c>
      <c r="AG155">
        <v>0</v>
      </c>
      <c r="AH155">
        <v>16.41</v>
      </c>
      <c r="AI155">
        <v>6.76</v>
      </c>
      <c r="AJ155">
        <v>0</v>
      </c>
      <c r="AK155">
        <v>2485.78</v>
      </c>
      <c r="AL155">
        <v>1723.97</v>
      </c>
      <c r="AM155">
        <v>607.56</v>
      </c>
      <c r="AN155">
        <v>56.37</v>
      </c>
      <c r="AO155">
        <v>154.25</v>
      </c>
      <c r="AP155">
        <v>0</v>
      </c>
      <c r="AQ155">
        <v>16.41</v>
      </c>
      <c r="AR155">
        <v>4.62</v>
      </c>
      <c r="AS155">
        <v>0</v>
      </c>
      <c r="AT155">
        <v>130</v>
      </c>
      <c r="AU155">
        <v>0</v>
      </c>
      <c r="AV155">
        <v>1</v>
      </c>
      <c r="AW155">
        <v>1</v>
      </c>
      <c r="AX155">
        <v>1</v>
      </c>
      <c r="AY155">
        <v>1</v>
      </c>
      <c r="AZ155">
        <v>1</v>
      </c>
      <c r="BA155">
        <v>1</v>
      </c>
      <c r="BB155">
        <v>1</v>
      </c>
      <c r="BC155">
        <v>1</v>
      </c>
      <c r="BH155">
        <v>0</v>
      </c>
      <c r="BI155">
        <v>1</v>
      </c>
      <c r="BJ155" t="s">
        <v>1191</v>
      </c>
      <c r="BM155">
        <v>27</v>
      </c>
      <c r="BN155">
        <v>0</v>
      </c>
      <c r="BO155" t="s">
        <v>1189</v>
      </c>
      <c r="BP155">
        <v>1</v>
      </c>
      <c r="BQ155">
        <v>2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Z155">
        <v>130</v>
      </c>
      <c r="CA155">
        <v>89</v>
      </c>
      <c r="CF155">
        <v>0</v>
      </c>
      <c r="CG155">
        <v>0</v>
      </c>
      <c r="CM155">
        <v>0</v>
      </c>
      <c r="CO155">
        <v>0</v>
      </c>
      <c r="DD155" t="s">
        <v>787</v>
      </c>
      <c r="DE155" t="s">
        <v>788</v>
      </c>
      <c r="DF155" t="s">
        <v>788</v>
      </c>
      <c r="DG155" t="s">
        <v>789</v>
      </c>
      <c r="DI155" t="s">
        <v>789</v>
      </c>
      <c r="DJ155" t="s">
        <v>788</v>
      </c>
      <c r="DN155">
        <v>0</v>
      </c>
      <c r="DO155">
        <v>0</v>
      </c>
      <c r="DP155">
        <v>1</v>
      </c>
      <c r="DQ155">
        <v>1</v>
      </c>
      <c r="DR155">
        <v>1</v>
      </c>
      <c r="DS155">
        <v>1</v>
      </c>
      <c r="DT155">
        <v>1</v>
      </c>
      <c r="DU155">
        <v>1013</v>
      </c>
      <c r="DV155" t="s">
        <v>811</v>
      </c>
      <c r="DW155" t="s">
        <v>811</v>
      </c>
      <c r="DX155">
        <v>1</v>
      </c>
      <c r="EE155">
        <v>9051246</v>
      </c>
      <c r="EF155">
        <v>2</v>
      </c>
      <c r="EG155" t="s">
        <v>698</v>
      </c>
      <c r="EH155">
        <v>0</v>
      </c>
      <c r="EJ155">
        <v>1</v>
      </c>
      <c r="EK155">
        <v>27</v>
      </c>
      <c r="EL155" t="s">
        <v>790</v>
      </c>
      <c r="EM155" t="s">
        <v>619</v>
      </c>
      <c r="EP155" t="s">
        <v>1192</v>
      </c>
      <c r="EQ155">
        <v>0</v>
      </c>
      <c r="ER155">
        <v>2490.09</v>
      </c>
      <c r="ES155">
        <v>1723.97</v>
      </c>
      <c r="ET155">
        <v>607.56</v>
      </c>
      <c r="EU155">
        <v>56.37</v>
      </c>
      <c r="EV155">
        <v>154.25</v>
      </c>
      <c r="EW155">
        <v>16.41</v>
      </c>
      <c r="EX155">
        <v>4.62</v>
      </c>
      <c r="EY155">
        <v>0</v>
      </c>
    </row>
    <row r="156" spans="1:155" ht="12.75">
      <c r="A156">
        <v>17</v>
      </c>
      <c r="B156">
        <v>1</v>
      </c>
      <c r="E156" t="s">
        <v>1193</v>
      </c>
      <c r="F156" t="s">
        <v>1194</v>
      </c>
      <c r="G156" t="s">
        <v>1195</v>
      </c>
      <c r="H156" t="s">
        <v>817</v>
      </c>
      <c r="I156">
        <v>0</v>
      </c>
      <c r="J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AA156">
        <v>0</v>
      </c>
      <c r="AB156">
        <v>33.92</v>
      </c>
      <c r="AC156">
        <v>33.92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35.7</v>
      </c>
      <c r="AL156">
        <v>35.7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1</v>
      </c>
      <c r="AW156">
        <v>1</v>
      </c>
      <c r="AX156">
        <v>1</v>
      </c>
      <c r="AY156">
        <v>1</v>
      </c>
      <c r="AZ156">
        <v>1</v>
      </c>
      <c r="BA156">
        <v>1</v>
      </c>
      <c r="BB156">
        <v>1</v>
      </c>
      <c r="BC156">
        <v>1</v>
      </c>
      <c r="BH156">
        <v>3</v>
      </c>
      <c r="BI156">
        <v>1</v>
      </c>
      <c r="BJ156" t="s">
        <v>1196</v>
      </c>
      <c r="BM156">
        <v>1100</v>
      </c>
      <c r="BN156">
        <v>0</v>
      </c>
      <c r="BP156">
        <v>0</v>
      </c>
      <c r="BQ156">
        <v>8</v>
      </c>
      <c r="BR156">
        <v>0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Z156">
        <v>0</v>
      </c>
      <c r="CA156">
        <v>0</v>
      </c>
      <c r="CF156">
        <v>0</v>
      </c>
      <c r="CG156">
        <v>0</v>
      </c>
      <c r="CM156">
        <v>0</v>
      </c>
      <c r="CO156">
        <v>0</v>
      </c>
      <c r="DD156" t="s">
        <v>787</v>
      </c>
      <c r="DN156">
        <v>0</v>
      </c>
      <c r="DO156">
        <v>0</v>
      </c>
      <c r="DP156">
        <v>1</v>
      </c>
      <c r="DQ156">
        <v>1</v>
      </c>
      <c r="DR156">
        <v>1</v>
      </c>
      <c r="DS156">
        <v>1</v>
      </c>
      <c r="DT156">
        <v>1</v>
      </c>
      <c r="DU156">
        <v>1003</v>
      </c>
      <c r="DV156" t="s">
        <v>817</v>
      </c>
      <c r="DW156" t="s">
        <v>817</v>
      </c>
      <c r="DX156">
        <v>1</v>
      </c>
      <c r="EE156">
        <v>9051311</v>
      </c>
      <c r="EF156">
        <v>8</v>
      </c>
      <c r="EG156" t="s">
        <v>745</v>
      </c>
      <c r="EH156">
        <v>0</v>
      </c>
      <c r="EJ156">
        <v>1</v>
      </c>
      <c r="EK156">
        <v>1100</v>
      </c>
      <c r="EL156" t="s">
        <v>746</v>
      </c>
      <c r="EM156" t="s">
        <v>747</v>
      </c>
      <c r="EQ156">
        <v>0</v>
      </c>
      <c r="ER156">
        <v>24.14</v>
      </c>
      <c r="ES156">
        <v>35.7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</row>
    <row r="157" spans="1:155" ht="12.75">
      <c r="A157">
        <v>17</v>
      </c>
      <c r="B157">
        <v>1</v>
      </c>
      <c r="E157" t="s">
        <v>1197</v>
      </c>
      <c r="F157" t="s">
        <v>1198</v>
      </c>
      <c r="G157" t="s">
        <v>1199</v>
      </c>
      <c r="H157" t="s">
        <v>743</v>
      </c>
      <c r="I157">
        <v>0</v>
      </c>
      <c r="J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AA157">
        <v>0</v>
      </c>
      <c r="AB157">
        <v>560</v>
      </c>
      <c r="AC157">
        <v>560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560</v>
      </c>
      <c r="AL157">
        <v>560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1</v>
      </c>
      <c r="AX157">
        <v>1</v>
      </c>
      <c r="AY157">
        <v>1</v>
      </c>
      <c r="AZ157">
        <v>1</v>
      </c>
      <c r="BA157">
        <v>1</v>
      </c>
      <c r="BB157">
        <v>1</v>
      </c>
      <c r="BC157">
        <v>1</v>
      </c>
      <c r="BH157">
        <v>3</v>
      </c>
      <c r="BI157">
        <v>1</v>
      </c>
      <c r="BJ157" t="s">
        <v>1200</v>
      </c>
      <c r="BM157">
        <v>1100</v>
      </c>
      <c r="BN157">
        <v>0</v>
      </c>
      <c r="BP157">
        <v>0</v>
      </c>
      <c r="BQ157">
        <v>8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Z157">
        <v>0</v>
      </c>
      <c r="CA157">
        <v>0</v>
      </c>
      <c r="CF157">
        <v>0</v>
      </c>
      <c r="CG157">
        <v>0</v>
      </c>
      <c r="CM157">
        <v>0</v>
      </c>
      <c r="CO157">
        <v>0</v>
      </c>
      <c r="DN157">
        <v>0</v>
      </c>
      <c r="DO157">
        <v>0</v>
      </c>
      <c r="DP157">
        <v>1</v>
      </c>
      <c r="DQ157">
        <v>1</v>
      </c>
      <c r="DR157">
        <v>1</v>
      </c>
      <c r="DS157">
        <v>1</v>
      </c>
      <c r="DT157">
        <v>1</v>
      </c>
      <c r="DU157">
        <v>1007</v>
      </c>
      <c r="DV157" t="s">
        <v>743</v>
      </c>
      <c r="DW157" t="s">
        <v>743</v>
      </c>
      <c r="DX157">
        <v>1</v>
      </c>
      <c r="EE157">
        <v>9051311</v>
      </c>
      <c r="EF157">
        <v>8</v>
      </c>
      <c r="EG157" t="s">
        <v>745</v>
      </c>
      <c r="EH157">
        <v>0</v>
      </c>
      <c r="EJ157">
        <v>1</v>
      </c>
      <c r="EK157">
        <v>1100</v>
      </c>
      <c r="EL157" t="s">
        <v>746</v>
      </c>
      <c r="EM157" t="s">
        <v>747</v>
      </c>
      <c r="EQ157">
        <v>0</v>
      </c>
      <c r="ER157">
        <v>522.53</v>
      </c>
      <c r="ES157">
        <v>560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</row>
    <row r="158" spans="1:155" ht="12.75">
      <c r="A158">
        <v>17</v>
      </c>
      <c r="B158">
        <v>1</v>
      </c>
      <c r="E158" t="s">
        <v>1201</v>
      </c>
      <c r="F158" t="s">
        <v>1050</v>
      </c>
      <c r="G158" t="s">
        <v>1051</v>
      </c>
      <c r="H158" t="s">
        <v>817</v>
      </c>
      <c r="I158">
        <v>0</v>
      </c>
      <c r="J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AA158">
        <v>0</v>
      </c>
      <c r="AB158">
        <v>38.57</v>
      </c>
      <c r="AC158">
        <v>38.57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38.57</v>
      </c>
      <c r="AL158">
        <v>38.57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1</v>
      </c>
      <c r="AW158">
        <v>1</v>
      </c>
      <c r="AX158">
        <v>1</v>
      </c>
      <c r="AY158">
        <v>1</v>
      </c>
      <c r="AZ158">
        <v>1</v>
      </c>
      <c r="BA158">
        <v>1</v>
      </c>
      <c r="BB158">
        <v>1</v>
      </c>
      <c r="BC158">
        <v>1</v>
      </c>
      <c r="BH158">
        <v>3</v>
      </c>
      <c r="BI158">
        <v>1</v>
      </c>
      <c r="BJ158" t="s">
        <v>1052</v>
      </c>
      <c r="BM158">
        <v>1100</v>
      </c>
      <c r="BN158">
        <v>0</v>
      </c>
      <c r="BP158">
        <v>0</v>
      </c>
      <c r="BQ158">
        <v>8</v>
      </c>
      <c r="BR158">
        <v>0</v>
      </c>
      <c r="BS158">
        <v>1</v>
      </c>
      <c r="BT158">
        <v>1</v>
      </c>
      <c r="BU158">
        <v>1</v>
      </c>
      <c r="BV158">
        <v>1</v>
      </c>
      <c r="BW158">
        <v>1</v>
      </c>
      <c r="BX158">
        <v>1</v>
      </c>
      <c r="BZ158">
        <v>0</v>
      </c>
      <c r="CA158">
        <v>0</v>
      </c>
      <c r="CF158">
        <v>0</v>
      </c>
      <c r="CG158">
        <v>0</v>
      </c>
      <c r="CM158">
        <v>0</v>
      </c>
      <c r="CO158">
        <v>0</v>
      </c>
      <c r="DN158">
        <v>0</v>
      </c>
      <c r="DO158">
        <v>0</v>
      </c>
      <c r="DP158">
        <v>1</v>
      </c>
      <c r="DQ158">
        <v>1</v>
      </c>
      <c r="DR158">
        <v>1</v>
      </c>
      <c r="DS158">
        <v>1</v>
      </c>
      <c r="DT158">
        <v>1</v>
      </c>
      <c r="DU158">
        <v>1003</v>
      </c>
      <c r="DV158" t="s">
        <v>817</v>
      </c>
      <c r="DW158" t="s">
        <v>817</v>
      </c>
      <c r="DX158">
        <v>1</v>
      </c>
      <c r="EE158">
        <v>9051311</v>
      </c>
      <c r="EF158">
        <v>8</v>
      </c>
      <c r="EG158" t="s">
        <v>745</v>
      </c>
      <c r="EH158">
        <v>0</v>
      </c>
      <c r="EJ158">
        <v>1</v>
      </c>
      <c r="EK158">
        <v>1100</v>
      </c>
      <c r="EL158" t="s">
        <v>746</v>
      </c>
      <c r="EM158" t="s">
        <v>747</v>
      </c>
      <c r="EQ158">
        <v>0</v>
      </c>
      <c r="ER158">
        <v>38.57</v>
      </c>
      <c r="ES158">
        <v>38.57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</row>
    <row r="159" spans="1:155" ht="12.75">
      <c r="A159">
        <v>17</v>
      </c>
      <c r="B159">
        <v>1</v>
      </c>
      <c r="E159" t="s">
        <v>1202</v>
      </c>
      <c r="F159" t="s">
        <v>815</v>
      </c>
      <c r="G159" t="s">
        <v>816</v>
      </c>
      <c r="H159" t="s">
        <v>817</v>
      </c>
      <c r="I159">
        <v>0</v>
      </c>
      <c r="J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AA159">
        <v>0</v>
      </c>
      <c r="AB159">
        <v>54.22</v>
      </c>
      <c r="AC159">
        <v>54.22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54.22</v>
      </c>
      <c r="AL159">
        <v>54.22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1</v>
      </c>
      <c r="AW159">
        <v>1</v>
      </c>
      <c r="AX159">
        <v>1</v>
      </c>
      <c r="AY159">
        <v>1</v>
      </c>
      <c r="AZ159">
        <v>1</v>
      </c>
      <c r="BA159">
        <v>1</v>
      </c>
      <c r="BB159">
        <v>1</v>
      </c>
      <c r="BC159">
        <v>1</v>
      </c>
      <c r="BH159">
        <v>3</v>
      </c>
      <c r="BI159">
        <v>1</v>
      </c>
      <c r="BJ159" t="s">
        <v>818</v>
      </c>
      <c r="BM159">
        <v>1100</v>
      </c>
      <c r="BN159">
        <v>0</v>
      </c>
      <c r="BP159">
        <v>0</v>
      </c>
      <c r="BQ159">
        <v>8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Z159">
        <v>0</v>
      </c>
      <c r="CA159">
        <v>0</v>
      </c>
      <c r="CF159">
        <v>0</v>
      </c>
      <c r="CG159">
        <v>0</v>
      </c>
      <c r="CM159">
        <v>0</v>
      </c>
      <c r="CO159">
        <v>0</v>
      </c>
      <c r="DN159">
        <v>0</v>
      </c>
      <c r="DO159">
        <v>0</v>
      </c>
      <c r="DP159">
        <v>1</v>
      </c>
      <c r="DQ159">
        <v>1</v>
      </c>
      <c r="DR159">
        <v>1</v>
      </c>
      <c r="DS159">
        <v>1</v>
      </c>
      <c r="DT159">
        <v>1</v>
      </c>
      <c r="DU159">
        <v>1003</v>
      </c>
      <c r="DV159" t="s">
        <v>817</v>
      </c>
      <c r="DW159" t="s">
        <v>817</v>
      </c>
      <c r="DX159">
        <v>1</v>
      </c>
      <c r="EE159">
        <v>9051311</v>
      </c>
      <c r="EF159">
        <v>8</v>
      </c>
      <c r="EG159" t="s">
        <v>745</v>
      </c>
      <c r="EH159">
        <v>0</v>
      </c>
      <c r="EJ159">
        <v>1</v>
      </c>
      <c r="EK159">
        <v>1100</v>
      </c>
      <c r="EL159" t="s">
        <v>746</v>
      </c>
      <c r="EM159" t="s">
        <v>747</v>
      </c>
      <c r="EQ159">
        <v>0</v>
      </c>
      <c r="ER159">
        <v>54.22</v>
      </c>
      <c r="ES159">
        <v>54.22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</row>
    <row r="160" spans="1:155" ht="12.75">
      <c r="A160">
        <v>17</v>
      </c>
      <c r="B160">
        <v>1</v>
      </c>
      <c r="E160" t="s">
        <v>1203</v>
      </c>
      <c r="F160" t="s">
        <v>1204</v>
      </c>
      <c r="G160" t="s">
        <v>1205</v>
      </c>
      <c r="H160" t="s">
        <v>743</v>
      </c>
      <c r="I160">
        <v>0</v>
      </c>
      <c r="J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AA160">
        <v>0</v>
      </c>
      <c r="AB160">
        <v>522.69</v>
      </c>
      <c r="AC160">
        <v>522.69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522.69</v>
      </c>
      <c r="AL160">
        <v>522.69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1</v>
      </c>
      <c r="AW160">
        <v>1</v>
      </c>
      <c r="AX160">
        <v>1</v>
      </c>
      <c r="AY160">
        <v>1</v>
      </c>
      <c r="AZ160">
        <v>1</v>
      </c>
      <c r="BA160">
        <v>1</v>
      </c>
      <c r="BB160">
        <v>1</v>
      </c>
      <c r="BC160">
        <v>1</v>
      </c>
      <c r="BH160">
        <v>3</v>
      </c>
      <c r="BI160">
        <v>1</v>
      </c>
      <c r="BJ160" t="s">
        <v>1206</v>
      </c>
      <c r="BM160">
        <v>1100</v>
      </c>
      <c r="BN160">
        <v>0</v>
      </c>
      <c r="BP160">
        <v>0</v>
      </c>
      <c r="BQ160">
        <v>8</v>
      </c>
      <c r="BR160">
        <v>0</v>
      </c>
      <c r="BS160">
        <v>1</v>
      </c>
      <c r="BT160">
        <v>1</v>
      </c>
      <c r="BU160">
        <v>1</v>
      </c>
      <c r="BV160">
        <v>1</v>
      </c>
      <c r="BW160">
        <v>1</v>
      </c>
      <c r="BX160">
        <v>1</v>
      </c>
      <c r="BZ160">
        <v>0</v>
      </c>
      <c r="CA160">
        <v>0</v>
      </c>
      <c r="CF160">
        <v>0</v>
      </c>
      <c r="CG160">
        <v>0</v>
      </c>
      <c r="CM160">
        <v>0</v>
      </c>
      <c r="CO160">
        <v>0</v>
      </c>
      <c r="DN160">
        <v>0</v>
      </c>
      <c r="DO160">
        <v>0</v>
      </c>
      <c r="DP160">
        <v>1</v>
      </c>
      <c r="DQ160">
        <v>1</v>
      </c>
      <c r="DR160">
        <v>1</v>
      </c>
      <c r="DS160">
        <v>1</v>
      </c>
      <c r="DT160">
        <v>1</v>
      </c>
      <c r="DU160">
        <v>1007</v>
      </c>
      <c r="DV160" t="s">
        <v>743</v>
      </c>
      <c r="DW160" t="s">
        <v>743</v>
      </c>
      <c r="DX160">
        <v>1</v>
      </c>
      <c r="EE160">
        <v>9051311</v>
      </c>
      <c r="EF160">
        <v>8</v>
      </c>
      <c r="EG160" t="s">
        <v>745</v>
      </c>
      <c r="EH160">
        <v>0</v>
      </c>
      <c r="EJ160">
        <v>1</v>
      </c>
      <c r="EK160">
        <v>1100</v>
      </c>
      <c r="EL160" t="s">
        <v>746</v>
      </c>
      <c r="EM160" t="s">
        <v>747</v>
      </c>
      <c r="EQ160">
        <v>0</v>
      </c>
      <c r="ER160">
        <v>522.69</v>
      </c>
      <c r="ES160">
        <v>522.69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</row>
    <row r="161" spans="1:155" ht="12.75">
      <c r="A161">
        <v>17</v>
      </c>
      <c r="B161">
        <v>1</v>
      </c>
      <c r="C161" s="39">
        <f>ROW(SmtRes!A540)</f>
        <v>540</v>
      </c>
      <c r="D161" s="39">
        <f>ROW(EtalonRes!A540)</f>
        <v>540</v>
      </c>
      <c r="E161" t="s">
        <v>1207</v>
      </c>
      <c r="F161" t="s">
        <v>1208</v>
      </c>
      <c r="G161" t="s">
        <v>1209</v>
      </c>
      <c r="H161" t="s">
        <v>1210</v>
      </c>
      <c r="I161">
        <v>0</v>
      </c>
      <c r="J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AA161">
        <v>0</v>
      </c>
      <c r="AB161">
        <v>136.25</v>
      </c>
      <c r="AC161">
        <v>84.94</v>
      </c>
      <c r="AD161">
        <v>21.92</v>
      </c>
      <c r="AE161">
        <v>3.54</v>
      </c>
      <c r="AF161">
        <v>29.39</v>
      </c>
      <c r="AG161">
        <v>0</v>
      </c>
      <c r="AH161">
        <v>3.41</v>
      </c>
      <c r="AI161">
        <v>0.3</v>
      </c>
      <c r="AJ161">
        <v>0</v>
      </c>
      <c r="AK161">
        <v>136.25</v>
      </c>
      <c r="AL161">
        <v>84.94</v>
      </c>
      <c r="AM161">
        <v>21.92</v>
      </c>
      <c r="AN161">
        <v>3.54</v>
      </c>
      <c r="AO161">
        <v>29.39</v>
      </c>
      <c r="AP161">
        <v>0</v>
      </c>
      <c r="AQ161">
        <v>2.3</v>
      </c>
      <c r="AR161">
        <v>0.3</v>
      </c>
      <c r="AS161">
        <v>0</v>
      </c>
      <c r="AT161">
        <v>123</v>
      </c>
      <c r="AU161">
        <v>0</v>
      </c>
      <c r="AV161">
        <v>1</v>
      </c>
      <c r="AW161">
        <v>1</v>
      </c>
      <c r="AX161">
        <v>1</v>
      </c>
      <c r="AY161">
        <v>1</v>
      </c>
      <c r="AZ161">
        <v>1</v>
      </c>
      <c r="BA161">
        <v>1</v>
      </c>
      <c r="BB161">
        <v>1</v>
      </c>
      <c r="BC161">
        <v>1</v>
      </c>
      <c r="BH161">
        <v>0</v>
      </c>
      <c r="BI161">
        <v>1</v>
      </c>
      <c r="BJ161" t="s">
        <v>1211</v>
      </c>
      <c r="BM161">
        <v>17</v>
      </c>
      <c r="BN161">
        <v>0</v>
      </c>
      <c r="BO161" t="s">
        <v>1208</v>
      </c>
      <c r="BP161">
        <v>1</v>
      </c>
      <c r="BQ161">
        <v>2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Z161">
        <v>123</v>
      </c>
      <c r="CA161">
        <v>75</v>
      </c>
      <c r="CF161">
        <v>0</v>
      </c>
      <c r="CG161">
        <v>0</v>
      </c>
      <c r="CM161">
        <v>0</v>
      </c>
      <c r="CO161">
        <v>0</v>
      </c>
      <c r="DN161">
        <v>0</v>
      </c>
      <c r="DO161">
        <v>0</v>
      </c>
      <c r="DP161">
        <v>1</v>
      </c>
      <c r="DQ161">
        <v>1</v>
      </c>
      <c r="DR161">
        <v>1</v>
      </c>
      <c r="DS161">
        <v>1</v>
      </c>
      <c r="DT161">
        <v>1</v>
      </c>
      <c r="DU161">
        <v>1007</v>
      </c>
      <c r="DV161" t="s">
        <v>1210</v>
      </c>
      <c r="DW161" t="s">
        <v>1212</v>
      </c>
      <c r="DX161">
        <v>1</v>
      </c>
      <c r="EE161">
        <v>9051236</v>
      </c>
      <c r="EF161">
        <v>2</v>
      </c>
      <c r="EG161" t="s">
        <v>698</v>
      </c>
      <c r="EH161">
        <v>0</v>
      </c>
      <c r="EJ161">
        <v>1</v>
      </c>
      <c r="EK161">
        <v>17</v>
      </c>
      <c r="EL161" t="s">
        <v>1213</v>
      </c>
      <c r="EM161" t="s">
        <v>612</v>
      </c>
      <c r="EP161" t="s">
        <v>1214</v>
      </c>
      <c r="EQ161">
        <v>0</v>
      </c>
      <c r="ER161">
        <v>136.25</v>
      </c>
      <c r="ES161">
        <v>84.94</v>
      </c>
      <c r="ET161">
        <v>21.92</v>
      </c>
      <c r="EU161">
        <v>3.54</v>
      </c>
      <c r="EV161">
        <v>29.39</v>
      </c>
      <c r="EW161">
        <v>2.3</v>
      </c>
      <c r="EX161">
        <v>0.3</v>
      </c>
      <c r="EY161">
        <v>0</v>
      </c>
    </row>
    <row r="162" spans="1:155" ht="12.75">
      <c r="A162">
        <v>17</v>
      </c>
      <c r="B162">
        <v>1</v>
      </c>
      <c r="C162" s="39">
        <f>ROW(SmtRes!A548)</f>
        <v>548</v>
      </c>
      <c r="D162" s="39">
        <f>ROW(EtalonRes!A548)</f>
        <v>548</v>
      </c>
      <c r="E162" t="s">
        <v>1215</v>
      </c>
      <c r="F162" t="s">
        <v>1216</v>
      </c>
      <c r="G162" t="s">
        <v>1217</v>
      </c>
      <c r="H162" t="s">
        <v>1218</v>
      </c>
      <c r="I162">
        <v>0</v>
      </c>
      <c r="J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AA162">
        <v>0</v>
      </c>
      <c r="AB162">
        <v>5065.83</v>
      </c>
      <c r="AC162">
        <v>4522.72</v>
      </c>
      <c r="AD162">
        <v>98.04</v>
      </c>
      <c r="AE162">
        <v>48.78</v>
      </c>
      <c r="AF162">
        <v>445.07</v>
      </c>
      <c r="AG162">
        <v>0</v>
      </c>
      <c r="AH162">
        <v>46.8</v>
      </c>
      <c r="AI162">
        <v>0.55</v>
      </c>
      <c r="AJ162">
        <v>0</v>
      </c>
      <c r="AK162">
        <v>5065.83</v>
      </c>
      <c r="AL162">
        <v>4522.72</v>
      </c>
      <c r="AM162">
        <v>98.04</v>
      </c>
      <c r="AN162">
        <v>48.78</v>
      </c>
      <c r="AO162">
        <v>445.07</v>
      </c>
      <c r="AP162">
        <v>0</v>
      </c>
      <c r="AQ162">
        <v>46.8</v>
      </c>
      <c r="AR162">
        <v>0.55</v>
      </c>
      <c r="AS162">
        <v>0</v>
      </c>
      <c r="AT162">
        <v>122</v>
      </c>
      <c r="AU162">
        <v>0</v>
      </c>
      <c r="AV162">
        <v>1</v>
      </c>
      <c r="AW162">
        <v>1</v>
      </c>
      <c r="AX162">
        <v>1</v>
      </c>
      <c r="AY162">
        <v>1</v>
      </c>
      <c r="AZ162">
        <v>1</v>
      </c>
      <c r="BA162">
        <v>1</v>
      </c>
      <c r="BB162">
        <v>1</v>
      </c>
      <c r="BC162">
        <v>1</v>
      </c>
      <c r="BH162">
        <v>0</v>
      </c>
      <c r="BI162">
        <v>1</v>
      </c>
      <c r="BJ162" t="s">
        <v>1219</v>
      </c>
      <c r="BM162">
        <v>14</v>
      </c>
      <c r="BN162">
        <v>0</v>
      </c>
      <c r="BO162" t="s">
        <v>1216</v>
      </c>
      <c r="BP162">
        <v>1</v>
      </c>
      <c r="BQ162">
        <v>2</v>
      </c>
      <c r="BR162">
        <v>0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1</v>
      </c>
      <c r="BZ162">
        <v>122</v>
      </c>
      <c r="CA162">
        <v>80</v>
      </c>
      <c r="CF162">
        <v>0</v>
      </c>
      <c r="CG162">
        <v>0</v>
      </c>
      <c r="CM162">
        <v>0</v>
      </c>
      <c r="CO162">
        <v>0</v>
      </c>
      <c r="DN162">
        <v>0</v>
      </c>
      <c r="DO162">
        <v>0</v>
      </c>
      <c r="DP162">
        <v>1</v>
      </c>
      <c r="DQ162">
        <v>1</v>
      </c>
      <c r="DR162">
        <v>1</v>
      </c>
      <c r="DS162">
        <v>1</v>
      </c>
      <c r="DT162">
        <v>1</v>
      </c>
      <c r="DU162">
        <v>1005</v>
      </c>
      <c r="DV162" t="s">
        <v>1218</v>
      </c>
      <c r="DW162" t="s">
        <v>1220</v>
      </c>
      <c r="DX162">
        <v>100</v>
      </c>
      <c r="EE162">
        <v>9051233</v>
      </c>
      <c r="EF162">
        <v>2</v>
      </c>
      <c r="EG162" t="s">
        <v>698</v>
      </c>
      <c r="EH162">
        <v>0</v>
      </c>
      <c r="EJ162">
        <v>1</v>
      </c>
      <c r="EK162">
        <v>14</v>
      </c>
      <c r="EL162" t="s">
        <v>1221</v>
      </c>
      <c r="EM162" t="s">
        <v>609</v>
      </c>
      <c r="EP162" t="s">
        <v>1222</v>
      </c>
      <c r="EQ162">
        <v>0</v>
      </c>
      <c r="ER162">
        <v>5065.83</v>
      </c>
      <c r="ES162">
        <v>4522.72</v>
      </c>
      <c r="ET162">
        <v>98.04</v>
      </c>
      <c r="EU162">
        <v>48.78</v>
      </c>
      <c r="EV162">
        <v>445.07</v>
      </c>
      <c r="EW162">
        <v>46.8</v>
      </c>
      <c r="EX162">
        <v>0.55</v>
      </c>
      <c r="EY162">
        <v>0</v>
      </c>
    </row>
    <row r="163" spans="1:155" ht="12.75">
      <c r="A163">
        <v>17</v>
      </c>
      <c r="B163">
        <v>1</v>
      </c>
      <c r="C163" s="39">
        <f>ROW(SmtRes!A556)</f>
        <v>556</v>
      </c>
      <c r="D163" s="39">
        <f>ROW(EtalonRes!A556)</f>
        <v>556</v>
      </c>
      <c r="E163" t="s">
        <v>1223</v>
      </c>
      <c r="F163" t="s">
        <v>1224</v>
      </c>
      <c r="G163" t="s">
        <v>1225</v>
      </c>
      <c r="H163" t="s">
        <v>1218</v>
      </c>
      <c r="I163">
        <v>0</v>
      </c>
      <c r="J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AA163">
        <v>0</v>
      </c>
      <c r="AB163">
        <v>319.94</v>
      </c>
      <c r="AC163">
        <v>259.48</v>
      </c>
      <c r="AD163">
        <v>3.96</v>
      </c>
      <c r="AE163">
        <v>0.24</v>
      </c>
      <c r="AF163">
        <v>56.5</v>
      </c>
      <c r="AG163">
        <v>0</v>
      </c>
      <c r="AH163">
        <v>5.31</v>
      </c>
      <c r="AI163">
        <v>0.02</v>
      </c>
      <c r="AJ163">
        <v>0</v>
      </c>
      <c r="AK163">
        <v>319.94</v>
      </c>
      <c r="AL163">
        <v>259.48</v>
      </c>
      <c r="AM163">
        <v>3.96</v>
      </c>
      <c r="AN163">
        <v>0.24</v>
      </c>
      <c r="AO163">
        <v>56.5</v>
      </c>
      <c r="AP163">
        <v>0</v>
      </c>
      <c r="AQ163">
        <v>5.31</v>
      </c>
      <c r="AR163">
        <v>0.02</v>
      </c>
      <c r="AS163">
        <v>0</v>
      </c>
      <c r="AT163">
        <v>90</v>
      </c>
      <c r="AU163">
        <v>0</v>
      </c>
      <c r="AV163">
        <v>1</v>
      </c>
      <c r="AW163">
        <v>1</v>
      </c>
      <c r="AX163">
        <v>1</v>
      </c>
      <c r="AY163">
        <v>1</v>
      </c>
      <c r="AZ163">
        <v>1</v>
      </c>
      <c r="BA163">
        <v>1</v>
      </c>
      <c r="BB163">
        <v>1</v>
      </c>
      <c r="BC163">
        <v>1</v>
      </c>
      <c r="BH163">
        <v>0</v>
      </c>
      <c r="BI163">
        <v>1</v>
      </c>
      <c r="BJ163" t="s">
        <v>1226</v>
      </c>
      <c r="BM163">
        <v>19</v>
      </c>
      <c r="BN163">
        <v>0</v>
      </c>
      <c r="BO163" t="s">
        <v>1224</v>
      </c>
      <c r="BP163">
        <v>1</v>
      </c>
      <c r="BQ163">
        <v>2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Z163">
        <v>90</v>
      </c>
      <c r="CA163">
        <v>70</v>
      </c>
      <c r="CF163">
        <v>0</v>
      </c>
      <c r="CG163">
        <v>0</v>
      </c>
      <c r="CM163">
        <v>0</v>
      </c>
      <c r="CO163">
        <v>0</v>
      </c>
      <c r="DN163">
        <v>0</v>
      </c>
      <c r="DO163">
        <v>0</v>
      </c>
      <c r="DP163">
        <v>1</v>
      </c>
      <c r="DQ163">
        <v>1</v>
      </c>
      <c r="DR163">
        <v>1</v>
      </c>
      <c r="DS163">
        <v>1</v>
      </c>
      <c r="DT163">
        <v>1</v>
      </c>
      <c r="DU163">
        <v>1005</v>
      </c>
      <c r="DV163" t="s">
        <v>1218</v>
      </c>
      <c r="DW163" t="s">
        <v>1227</v>
      </c>
      <c r="DX163">
        <v>100</v>
      </c>
      <c r="EE163">
        <v>9051238</v>
      </c>
      <c r="EF163">
        <v>2</v>
      </c>
      <c r="EG163" t="s">
        <v>698</v>
      </c>
      <c r="EH163">
        <v>0</v>
      </c>
      <c r="EJ163">
        <v>1</v>
      </c>
      <c r="EK163">
        <v>19</v>
      </c>
      <c r="EL163" t="s">
        <v>1228</v>
      </c>
      <c r="EM163" t="s">
        <v>614</v>
      </c>
      <c r="EP163" t="s">
        <v>1229</v>
      </c>
      <c r="EQ163">
        <v>0</v>
      </c>
      <c r="ER163">
        <v>319.94</v>
      </c>
      <c r="ES163">
        <v>259.48</v>
      </c>
      <c r="ET163">
        <v>3.96</v>
      </c>
      <c r="EU163">
        <v>0.24</v>
      </c>
      <c r="EV163">
        <v>56.5</v>
      </c>
      <c r="EW163">
        <v>5.31</v>
      </c>
      <c r="EX163">
        <v>0.02</v>
      </c>
      <c r="EY163">
        <v>0</v>
      </c>
    </row>
    <row r="164" spans="1:128" ht="12.75">
      <c r="A164">
        <v>19</v>
      </c>
      <c r="B164">
        <v>1</v>
      </c>
      <c r="G164" t="s">
        <v>1230</v>
      </c>
      <c r="AA164">
        <v>1</v>
      </c>
      <c r="DX164">
        <v>0</v>
      </c>
    </row>
    <row r="165" spans="1:155" ht="12.75">
      <c r="A165">
        <v>17</v>
      </c>
      <c r="B165">
        <v>1</v>
      </c>
      <c r="C165" s="39">
        <f>ROW(SmtRes!A561)</f>
        <v>561</v>
      </c>
      <c r="D165" s="39">
        <f>ROW(EtalonRes!A561)</f>
        <v>561</v>
      </c>
      <c r="E165" t="s">
        <v>1231</v>
      </c>
      <c r="F165" t="s">
        <v>1232</v>
      </c>
      <c r="G165" t="s">
        <v>1233</v>
      </c>
      <c r="H165" t="s">
        <v>714</v>
      </c>
      <c r="I165">
        <v>0.0182</v>
      </c>
      <c r="J165">
        <v>0</v>
      </c>
      <c r="O165">
        <v>82</v>
      </c>
      <c r="P165">
        <v>0</v>
      </c>
      <c r="Q165">
        <v>55</v>
      </c>
      <c r="R165">
        <v>10</v>
      </c>
      <c r="S165">
        <v>27</v>
      </c>
      <c r="T165">
        <v>0</v>
      </c>
      <c r="U165">
        <v>3</v>
      </c>
      <c r="V165">
        <v>1</v>
      </c>
      <c r="W165">
        <v>0</v>
      </c>
      <c r="X165">
        <v>53</v>
      </c>
      <c r="Y165">
        <v>35</v>
      </c>
      <c r="AA165">
        <v>0</v>
      </c>
      <c r="AB165">
        <v>4502.27</v>
      </c>
      <c r="AC165">
        <v>0</v>
      </c>
      <c r="AD165">
        <v>3009.93</v>
      </c>
      <c r="AE165">
        <v>538.89</v>
      </c>
      <c r="AF165">
        <v>1492.34</v>
      </c>
      <c r="AG165">
        <v>0</v>
      </c>
      <c r="AH165">
        <v>179.8</v>
      </c>
      <c r="AI165">
        <v>45.63</v>
      </c>
      <c r="AJ165">
        <v>0</v>
      </c>
      <c r="AK165">
        <v>4502.27</v>
      </c>
      <c r="AL165">
        <v>0</v>
      </c>
      <c r="AM165">
        <v>3009.93</v>
      </c>
      <c r="AN165">
        <v>538.89</v>
      </c>
      <c r="AO165">
        <v>1492.34</v>
      </c>
      <c r="AP165">
        <v>0</v>
      </c>
      <c r="AQ165">
        <v>179.8</v>
      </c>
      <c r="AR165">
        <v>45.63</v>
      </c>
      <c r="AS165">
        <v>0</v>
      </c>
      <c r="AT165">
        <v>142</v>
      </c>
      <c r="AU165">
        <v>0</v>
      </c>
      <c r="AV165">
        <v>1</v>
      </c>
      <c r="AW165">
        <v>1</v>
      </c>
      <c r="AX165">
        <v>1</v>
      </c>
      <c r="AY165">
        <v>1</v>
      </c>
      <c r="AZ165">
        <v>1</v>
      </c>
      <c r="BA165">
        <v>1</v>
      </c>
      <c r="BB165">
        <v>1</v>
      </c>
      <c r="BC165">
        <v>1</v>
      </c>
      <c r="BH165">
        <v>0</v>
      </c>
      <c r="BI165">
        <v>1</v>
      </c>
      <c r="BJ165" t="s">
        <v>1234</v>
      </c>
      <c r="BM165">
        <v>30</v>
      </c>
      <c r="BN165">
        <v>0</v>
      </c>
      <c r="BO165" t="s">
        <v>1232</v>
      </c>
      <c r="BP165">
        <v>1</v>
      </c>
      <c r="BQ165">
        <v>2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Z165">
        <v>142</v>
      </c>
      <c r="CA165">
        <v>95</v>
      </c>
      <c r="CF165">
        <v>0</v>
      </c>
      <c r="CG165">
        <v>0</v>
      </c>
      <c r="CM165">
        <v>0</v>
      </c>
      <c r="CO165">
        <v>0</v>
      </c>
      <c r="DN165">
        <v>0</v>
      </c>
      <c r="DO165">
        <v>0</v>
      </c>
      <c r="DP165">
        <v>1</v>
      </c>
      <c r="DQ165">
        <v>1</v>
      </c>
      <c r="DR165">
        <v>1</v>
      </c>
      <c r="DS165">
        <v>1</v>
      </c>
      <c r="DT165">
        <v>1</v>
      </c>
      <c r="DU165">
        <v>1007</v>
      </c>
      <c r="DV165" t="s">
        <v>714</v>
      </c>
      <c r="DW165" t="s">
        <v>1235</v>
      </c>
      <c r="DX165">
        <v>100</v>
      </c>
      <c r="EE165">
        <v>9051248</v>
      </c>
      <c r="EF165">
        <v>2</v>
      </c>
      <c r="EG165" t="s">
        <v>698</v>
      </c>
      <c r="EH165">
        <v>0</v>
      </c>
      <c r="EJ165">
        <v>1</v>
      </c>
      <c r="EK165">
        <v>30</v>
      </c>
      <c r="EL165" t="s">
        <v>1096</v>
      </c>
      <c r="EM165" t="s">
        <v>622</v>
      </c>
      <c r="EP165" t="s">
        <v>1236</v>
      </c>
      <c r="EQ165">
        <v>0</v>
      </c>
      <c r="ER165">
        <v>4502.27</v>
      </c>
      <c r="ES165">
        <v>0</v>
      </c>
      <c r="ET165">
        <v>3009.93</v>
      </c>
      <c r="EU165">
        <v>538.89</v>
      </c>
      <c r="EV165">
        <v>1492.34</v>
      </c>
      <c r="EW165">
        <v>179.8</v>
      </c>
      <c r="EX165">
        <v>45.63</v>
      </c>
      <c r="EY165">
        <v>0</v>
      </c>
    </row>
    <row r="166" spans="1:155" ht="12.75">
      <c r="A166">
        <v>17</v>
      </c>
      <c r="B166">
        <v>1</v>
      </c>
      <c r="C166" s="39">
        <f>ROW(SmtRes!A567)</f>
        <v>567</v>
      </c>
      <c r="D166" s="39">
        <f>ROW(EtalonRes!A567)</f>
        <v>567</v>
      </c>
      <c r="E166" t="s">
        <v>1237</v>
      </c>
      <c r="F166" t="s">
        <v>1238</v>
      </c>
      <c r="G166" t="s">
        <v>1239</v>
      </c>
      <c r="H166" t="s">
        <v>714</v>
      </c>
      <c r="I166">
        <v>0</v>
      </c>
      <c r="J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AA166">
        <v>0</v>
      </c>
      <c r="AB166">
        <v>562.43</v>
      </c>
      <c r="AC166">
        <v>0</v>
      </c>
      <c r="AD166">
        <v>459.45</v>
      </c>
      <c r="AE166">
        <v>44.76</v>
      </c>
      <c r="AF166">
        <v>102.98</v>
      </c>
      <c r="AG166">
        <v>0</v>
      </c>
      <c r="AH166">
        <v>13.22</v>
      </c>
      <c r="AI166">
        <v>3.79</v>
      </c>
      <c r="AJ166">
        <v>0</v>
      </c>
      <c r="AK166">
        <v>562.43</v>
      </c>
      <c r="AL166">
        <v>0</v>
      </c>
      <c r="AM166">
        <v>459.45</v>
      </c>
      <c r="AN166">
        <v>44.76</v>
      </c>
      <c r="AO166">
        <v>102.98</v>
      </c>
      <c r="AP166">
        <v>0</v>
      </c>
      <c r="AQ166">
        <v>13.22</v>
      </c>
      <c r="AR166">
        <v>3.79</v>
      </c>
      <c r="AS166">
        <v>0</v>
      </c>
      <c r="AT166">
        <v>142</v>
      </c>
      <c r="AU166">
        <v>0</v>
      </c>
      <c r="AV166">
        <v>1</v>
      </c>
      <c r="AW166">
        <v>1</v>
      </c>
      <c r="AX166">
        <v>1</v>
      </c>
      <c r="AY166">
        <v>1</v>
      </c>
      <c r="AZ166">
        <v>1</v>
      </c>
      <c r="BA166">
        <v>1</v>
      </c>
      <c r="BB166">
        <v>1</v>
      </c>
      <c r="BC166">
        <v>1</v>
      </c>
      <c r="BH166">
        <v>0</v>
      </c>
      <c r="BI166">
        <v>1</v>
      </c>
      <c r="BJ166" t="s">
        <v>1240</v>
      </c>
      <c r="BM166">
        <v>30</v>
      </c>
      <c r="BN166">
        <v>0</v>
      </c>
      <c r="BO166" t="s">
        <v>1238</v>
      </c>
      <c r="BP166">
        <v>1</v>
      </c>
      <c r="BQ166">
        <v>2</v>
      </c>
      <c r="BR166">
        <v>0</v>
      </c>
      <c r="BS166">
        <v>1</v>
      </c>
      <c r="BT166">
        <v>1</v>
      </c>
      <c r="BU166">
        <v>1</v>
      </c>
      <c r="BV166">
        <v>1</v>
      </c>
      <c r="BW166">
        <v>1</v>
      </c>
      <c r="BX166">
        <v>1</v>
      </c>
      <c r="BZ166">
        <v>142</v>
      </c>
      <c r="CA166">
        <v>95</v>
      </c>
      <c r="CF166">
        <v>0</v>
      </c>
      <c r="CG166">
        <v>0</v>
      </c>
      <c r="CM166">
        <v>0</v>
      </c>
      <c r="CO166">
        <v>0</v>
      </c>
      <c r="DN166">
        <v>0</v>
      </c>
      <c r="DO166">
        <v>0</v>
      </c>
      <c r="DP166">
        <v>1</v>
      </c>
      <c r="DQ166">
        <v>1</v>
      </c>
      <c r="DR166">
        <v>1</v>
      </c>
      <c r="DS166">
        <v>1</v>
      </c>
      <c r="DT166">
        <v>1</v>
      </c>
      <c r="DU166">
        <v>1007</v>
      </c>
      <c r="DV166" t="s">
        <v>714</v>
      </c>
      <c r="DW166" t="s">
        <v>1235</v>
      </c>
      <c r="DX166">
        <v>100</v>
      </c>
      <c r="EE166">
        <v>9051248</v>
      </c>
      <c r="EF166">
        <v>2</v>
      </c>
      <c r="EG166" t="s">
        <v>698</v>
      </c>
      <c r="EH166">
        <v>0</v>
      </c>
      <c r="EJ166">
        <v>1</v>
      </c>
      <c r="EK166">
        <v>30</v>
      </c>
      <c r="EL166" t="s">
        <v>1096</v>
      </c>
      <c r="EM166" t="s">
        <v>622</v>
      </c>
      <c r="EP166" t="s">
        <v>1236</v>
      </c>
      <c r="EQ166">
        <v>0</v>
      </c>
      <c r="ER166">
        <v>562.43</v>
      </c>
      <c r="ES166">
        <v>0</v>
      </c>
      <c r="ET166">
        <v>459.45</v>
      </c>
      <c r="EU166">
        <v>44.76</v>
      </c>
      <c r="EV166">
        <v>102.98</v>
      </c>
      <c r="EW166">
        <v>13.22</v>
      </c>
      <c r="EX166">
        <v>3.79</v>
      </c>
      <c r="EY166">
        <v>0</v>
      </c>
    </row>
    <row r="167" spans="1:155" ht="12.75">
      <c r="A167">
        <v>17</v>
      </c>
      <c r="B167">
        <v>1</v>
      </c>
      <c r="C167" s="39">
        <f>ROW(SmtRes!A575)</f>
        <v>575</v>
      </c>
      <c r="D167" s="39">
        <f>ROW(EtalonRes!A575)</f>
        <v>575</v>
      </c>
      <c r="E167" t="s">
        <v>1241</v>
      </c>
      <c r="F167" t="s">
        <v>1242</v>
      </c>
      <c r="G167" t="s">
        <v>1243</v>
      </c>
      <c r="H167" t="s">
        <v>714</v>
      </c>
      <c r="I167">
        <v>0</v>
      </c>
      <c r="J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AA167">
        <v>0</v>
      </c>
      <c r="AB167">
        <v>2422.62</v>
      </c>
      <c r="AC167">
        <v>16</v>
      </c>
      <c r="AD167">
        <v>2280.86</v>
      </c>
      <c r="AE167">
        <v>163.91</v>
      </c>
      <c r="AF167">
        <v>125.76</v>
      </c>
      <c r="AG167">
        <v>0</v>
      </c>
      <c r="AH167">
        <v>15.72</v>
      </c>
      <c r="AI167">
        <v>13.88</v>
      </c>
      <c r="AJ167">
        <v>0</v>
      </c>
      <c r="AK167">
        <v>2422.62</v>
      </c>
      <c r="AL167">
        <v>16</v>
      </c>
      <c r="AM167">
        <v>2280.86</v>
      </c>
      <c r="AN167">
        <v>163.91</v>
      </c>
      <c r="AO167">
        <v>125.76</v>
      </c>
      <c r="AP167">
        <v>0</v>
      </c>
      <c r="AQ167">
        <v>15.72</v>
      </c>
      <c r="AR167">
        <v>13.88</v>
      </c>
      <c r="AS167">
        <v>0</v>
      </c>
      <c r="AT167">
        <v>142</v>
      </c>
      <c r="AU167">
        <v>0</v>
      </c>
      <c r="AV167">
        <v>1</v>
      </c>
      <c r="AW167">
        <v>1</v>
      </c>
      <c r="AX167">
        <v>1</v>
      </c>
      <c r="AY167">
        <v>1</v>
      </c>
      <c r="AZ167">
        <v>1</v>
      </c>
      <c r="BA167">
        <v>1</v>
      </c>
      <c r="BB167">
        <v>1</v>
      </c>
      <c r="BC167">
        <v>1</v>
      </c>
      <c r="BH167">
        <v>0</v>
      </c>
      <c r="BI167">
        <v>1</v>
      </c>
      <c r="BJ167" t="s">
        <v>1244</v>
      </c>
      <c r="BM167">
        <v>30</v>
      </c>
      <c r="BN167">
        <v>0</v>
      </c>
      <c r="BO167" t="s">
        <v>1242</v>
      </c>
      <c r="BP167">
        <v>1</v>
      </c>
      <c r="BQ167">
        <v>2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Z167">
        <v>142</v>
      </c>
      <c r="CA167">
        <v>95</v>
      </c>
      <c r="CF167">
        <v>0</v>
      </c>
      <c r="CG167">
        <v>0</v>
      </c>
      <c r="CM167">
        <v>0</v>
      </c>
      <c r="CO167">
        <v>0</v>
      </c>
      <c r="DN167">
        <v>0</v>
      </c>
      <c r="DO167">
        <v>0</v>
      </c>
      <c r="DP167">
        <v>1</v>
      </c>
      <c r="DQ167">
        <v>1</v>
      </c>
      <c r="DR167">
        <v>1</v>
      </c>
      <c r="DS167">
        <v>1</v>
      </c>
      <c r="DT167">
        <v>1</v>
      </c>
      <c r="DU167">
        <v>1007</v>
      </c>
      <c r="DV167" t="s">
        <v>714</v>
      </c>
      <c r="DW167" t="s">
        <v>1245</v>
      </c>
      <c r="DX167">
        <v>100</v>
      </c>
      <c r="EE167">
        <v>9051248</v>
      </c>
      <c r="EF167">
        <v>2</v>
      </c>
      <c r="EG167" t="s">
        <v>698</v>
      </c>
      <c r="EH167">
        <v>0</v>
      </c>
      <c r="EJ167">
        <v>1</v>
      </c>
      <c r="EK167">
        <v>30</v>
      </c>
      <c r="EL167" t="s">
        <v>1096</v>
      </c>
      <c r="EM167" t="s">
        <v>622</v>
      </c>
      <c r="EP167" t="s">
        <v>1246</v>
      </c>
      <c r="EQ167">
        <v>0</v>
      </c>
      <c r="ER167">
        <v>2422.62</v>
      </c>
      <c r="ES167">
        <v>16</v>
      </c>
      <c r="ET167">
        <v>2280.86</v>
      </c>
      <c r="EU167">
        <v>163.91</v>
      </c>
      <c r="EV167">
        <v>125.76</v>
      </c>
      <c r="EW167">
        <v>15.72</v>
      </c>
      <c r="EX167">
        <v>13.88</v>
      </c>
      <c r="EY167">
        <v>0</v>
      </c>
    </row>
    <row r="168" spans="1:155" ht="12.75">
      <c r="A168">
        <v>17</v>
      </c>
      <c r="B168">
        <v>1</v>
      </c>
      <c r="E168" t="s">
        <v>1247</v>
      </c>
      <c r="F168" t="s">
        <v>741</v>
      </c>
      <c r="G168" t="s">
        <v>742</v>
      </c>
      <c r="H168" t="s">
        <v>743</v>
      </c>
      <c r="I168">
        <v>0</v>
      </c>
      <c r="J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AA168">
        <v>0</v>
      </c>
      <c r="AB168">
        <v>75.53</v>
      </c>
      <c r="AC168">
        <v>75.53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75.53</v>
      </c>
      <c r="AL168">
        <v>75.53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1</v>
      </c>
      <c r="AW168">
        <v>1</v>
      </c>
      <c r="AX168">
        <v>1</v>
      </c>
      <c r="AY168">
        <v>1</v>
      </c>
      <c r="AZ168">
        <v>1</v>
      </c>
      <c r="BA168">
        <v>1</v>
      </c>
      <c r="BB168">
        <v>1</v>
      </c>
      <c r="BC168">
        <v>1</v>
      </c>
      <c r="BH168">
        <v>3</v>
      </c>
      <c r="BI168">
        <v>1</v>
      </c>
      <c r="BJ168" t="s">
        <v>744</v>
      </c>
      <c r="BM168">
        <v>1100</v>
      </c>
      <c r="BN168">
        <v>0</v>
      </c>
      <c r="BP168">
        <v>0</v>
      </c>
      <c r="BQ168">
        <v>8</v>
      </c>
      <c r="BR168">
        <v>0</v>
      </c>
      <c r="BS168">
        <v>1</v>
      </c>
      <c r="BT168">
        <v>1</v>
      </c>
      <c r="BU168">
        <v>1</v>
      </c>
      <c r="BV168">
        <v>1</v>
      </c>
      <c r="BW168">
        <v>1</v>
      </c>
      <c r="BX168">
        <v>1</v>
      </c>
      <c r="BZ168">
        <v>0</v>
      </c>
      <c r="CA168">
        <v>0</v>
      </c>
      <c r="CF168">
        <v>0</v>
      </c>
      <c r="CG168">
        <v>0</v>
      </c>
      <c r="CM168">
        <v>0</v>
      </c>
      <c r="CO168">
        <v>0</v>
      </c>
      <c r="DN168">
        <v>0</v>
      </c>
      <c r="DO168">
        <v>0</v>
      </c>
      <c r="DP168">
        <v>1</v>
      </c>
      <c r="DQ168">
        <v>1</v>
      </c>
      <c r="DR168">
        <v>1</v>
      </c>
      <c r="DS168">
        <v>1</v>
      </c>
      <c r="DT168">
        <v>1</v>
      </c>
      <c r="DU168">
        <v>1007</v>
      </c>
      <c r="DV168" t="s">
        <v>743</v>
      </c>
      <c r="DW168" t="s">
        <v>743</v>
      </c>
      <c r="DX168">
        <v>1</v>
      </c>
      <c r="EE168">
        <v>9051311</v>
      </c>
      <c r="EF168">
        <v>8</v>
      </c>
      <c r="EG168" t="s">
        <v>745</v>
      </c>
      <c r="EH168">
        <v>0</v>
      </c>
      <c r="EJ168">
        <v>1</v>
      </c>
      <c r="EK168">
        <v>1100</v>
      </c>
      <c r="EL168" t="s">
        <v>746</v>
      </c>
      <c r="EM168" t="s">
        <v>747</v>
      </c>
      <c r="EQ168">
        <v>0</v>
      </c>
      <c r="ER168">
        <v>75.53</v>
      </c>
      <c r="ES168">
        <v>75.53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</row>
    <row r="169" spans="1:155" ht="12.75">
      <c r="A169">
        <v>17</v>
      </c>
      <c r="B169">
        <v>1</v>
      </c>
      <c r="C169" s="39">
        <f>ROW(SmtRes!A587)</f>
        <v>587</v>
      </c>
      <c r="D169" s="39">
        <f>ROW(EtalonRes!A587)</f>
        <v>587</v>
      </c>
      <c r="E169" t="s">
        <v>1248</v>
      </c>
      <c r="F169" t="s">
        <v>1249</v>
      </c>
      <c r="G169" t="s">
        <v>1250</v>
      </c>
      <c r="H169" t="s">
        <v>1251</v>
      </c>
      <c r="I169">
        <v>0.007</v>
      </c>
      <c r="J169">
        <v>0</v>
      </c>
      <c r="O169">
        <v>185</v>
      </c>
      <c r="P169">
        <v>157</v>
      </c>
      <c r="Q169">
        <v>26</v>
      </c>
      <c r="R169">
        <v>3</v>
      </c>
      <c r="S169">
        <v>2</v>
      </c>
      <c r="T169">
        <v>0</v>
      </c>
      <c r="U169">
        <v>0</v>
      </c>
      <c r="V169">
        <v>0</v>
      </c>
      <c r="W169">
        <v>0</v>
      </c>
      <c r="X169">
        <v>7</v>
      </c>
      <c r="Y169">
        <v>5</v>
      </c>
      <c r="AA169">
        <v>0</v>
      </c>
      <c r="AB169">
        <v>26484.05</v>
      </c>
      <c r="AC169">
        <v>22494.48</v>
      </c>
      <c r="AD169">
        <v>3688.35</v>
      </c>
      <c r="AE169">
        <v>427.99</v>
      </c>
      <c r="AF169">
        <v>301.22</v>
      </c>
      <c r="AG169">
        <v>0</v>
      </c>
      <c r="AH169">
        <v>36.96</v>
      </c>
      <c r="AI169">
        <v>36.24</v>
      </c>
      <c r="AJ169">
        <v>0</v>
      </c>
      <c r="AK169">
        <v>26484.05</v>
      </c>
      <c r="AL169">
        <v>22494.48</v>
      </c>
      <c r="AM169">
        <v>3688.35</v>
      </c>
      <c r="AN169">
        <v>427.99</v>
      </c>
      <c r="AO169">
        <v>301.22</v>
      </c>
      <c r="AP169">
        <v>0</v>
      </c>
      <c r="AQ169">
        <v>36.96</v>
      </c>
      <c r="AR169">
        <v>36.24</v>
      </c>
      <c r="AS169">
        <v>0</v>
      </c>
      <c r="AT169">
        <v>142</v>
      </c>
      <c r="AU169">
        <v>0</v>
      </c>
      <c r="AV169">
        <v>1</v>
      </c>
      <c r="AW169">
        <v>1</v>
      </c>
      <c r="AX169">
        <v>1</v>
      </c>
      <c r="AY169">
        <v>1</v>
      </c>
      <c r="AZ169">
        <v>1</v>
      </c>
      <c r="BA169">
        <v>1</v>
      </c>
      <c r="BB169">
        <v>1</v>
      </c>
      <c r="BC169">
        <v>1</v>
      </c>
      <c r="BH169">
        <v>0</v>
      </c>
      <c r="BI169">
        <v>1</v>
      </c>
      <c r="BJ169" t="s">
        <v>1252</v>
      </c>
      <c r="BM169">
        <v>30</v>
      </c>
      <c r="BN169">
        <v>0</v>
      </c>
      <c r="BO169" t="s">
        <v>1249</v>
      </c>
      <c r="BP169">
        <v>1</v>
      </c>
      <c r="BQ169">
        <v>2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Z169">
        <v>142</v>
      </c>
      <c r="CA169">
        <v>95</v>
      </c>
      <c r="CF169">
        <v>0</v>
      </c>
      <c r="CG169">
        <v>0</v>
      </c>
      <c r="CM169">
        <v>0</v>
      </c>
      <c r="CO169">
        <v>0</v>
      </c>
      <c r="DN169">
        <v>0</v>
      </c>
      <c r="DO169">
        <v>0</v>
      </c>
      <c r="DP169">
        <v>1</v>
      </c>
      <c r="DQ169">
        <v>1</v>
      </c>
      <c r="DR169">
        <v>1</v>
      </c>
      <c r="DS169">
        <v>1</v>
      </c>
      <c r="DT169">
        <v>1</v>
      </c>
      <c r="DU169">
        <v>1005</v>
      </c>
      <c r="DV169" t="s">
        <v>1251</v>
      </c>
      <c r="DW169" t="s">
        <v>1253</v>
      </c>
      <c r="DX169">
        <v>1000</v>
      </c>
      <c r="EE169">
        <v>9051248</v>
      </c>
      <c r="EF169">
        <v>2</v>
      </c>
      <c r="EG169" t="s">
        <v>698</v>
      </c>
      <c r="EH169">
        <v>0</v>
      </c>
      <c r="EJ169">
        <v>1</v>
      </c>
      <c r="EK169">
        <v>30</v>
      </c>
      <c r="EL169" t="s">
        <v>1096</v>
      </c>
      <c r="EM169" t="s">
        <v>622</v>
      </c>
      <c r="EP169" t="s">
        <v>1254</v>
      </c>
      <c r="EQ169">
        <v>0</v>
      </c>
      <c r="ER169">
        <v>26484.05</v>
      </c>
      <c r="ES169">
        <v>22494.48</v>
      </c>
      <c r="ET169">
        <v>3688.35</v>
      </c>
      <c r="EU169">
        <v>427.99</v>
      </c>
      <c r="EV169">
        <v>301.22</v>
      </c>
      <c r="EW169">
        <v>36.96</v>
      </c>
      <c r="EX169">
        <v>36.24</v>
      </c>
      <c r="EY169">
        <v>0</v>
      </c>
    </row>
    <row r="170" spans="1:155" ht="12.75">
      <c r="A170">
        <v>17</v>
      </c>
      <c r="B170">
        <v>1</v>
      </c>
      <c r="C170" s="39">
        <f>ROW(SmtRes!A592)</f>
        <v>592</v>
      </c>
      <c r="D170" s="39">
        <f>ROW(EtalonRes!A592)</f>
        <v>592</v>
      </c>
      <c r="E170" t="s">
        <v>1255</v>
      </c>
      <c r="F170" t="s">
        <v>1256</v>
      </c>
      <c r="G170" t="s">
        <v>1257</v>
      </c>
      <c r="H170" t="s">
        <v>1251</v>
      </c>
      <c r="I170">
        <v>0.035</v>
      </c>
      <c r="J170">
        <v>0</v>
      </c>
      <c r="O170">
        <v>54</v>
      </c>
      <c r="P170">
        <v>46</v>
      </c>
      <c r="Q170">
        <v>8</v>
      </c>
      <c r="R170">
        <v>1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1</v>
      </c>
      <c r="Y170">
        <v>1</v>
      </c>
      <c r="AA170">
        <v>0</v>
      </c>
      <c r="AB170">
        <v>1548.6</v>
      </c>
      <c r="AC170">
        <v>1313.17</v>
      </c>
      <c r="AD170">
        <v>235.43</v>
      </c>
      <c r="AE170">
        <v>29.64</v>
      </c>
      <c r="AF170">
        <v>0</v>
      </c>
      <c r="AG170">
        <v>0</v>
      </c>
      <c r="AH170">
        <v>0</v>
      </c>
      <c r="AI170">
        <v>2.51</v>
      </c>
      <c r="AJ170">
        <v>0</v>
      </c>
      <c r="AK170">
        <v>1548.6</v>
      </c>
      <c r="AL170">
        <v>1313.17</v>
      </c>
      <c r="AM170">
        <v>235.43</v>
      </c>
      <c r="AN170">
        <v>29.64</v>
      </c>
      <c r="AO170">
        <v>0</v>
      </c>
      <c r="AP170">
        <v>0</v>
      </c>
      <c r="AQ170">
        <v>0</v>
      </c>
      <c r="AR170">
        <v>2.51</v>
      </c>
      <c r="AS170">
        <v>0</v>
      </c>
      <c r="AT170">
        <v>142</v>
      </c>
      <c r="AU170">
        <v>0</v>
      </c>
      <c r="AV170">
        <v>1</v>
      </c>
      <c r="AW170">
        <v>1</v>
      </c>
      <c r="AX170">
        <v>1</v>
      </c>
      <c r="AY170">
        <v>1</v>
      </c>
      <c r="AZ170">
        <v>1</v>
      </c>
      <c r="BA170">
        <v>1</v>
      </c>
      <c r="BB170">
        <v>1</v>
      </c>
      <c r="BC170">
        <v>1</v>
      </c>
      <c r="BH170">
        <v>0</v>
      </c>
      <c r="BI170">
        <v>1</v>
      </c>
      <c r="BJ170" t="s">
        <v>1258</v>
      </c>
      <c r="BM170">
        <v>30</v>
      </c>
      <c r="BN170">
        <v>0</v>
      </c>
      <c r="BO170" t="s">
        <v>1256</v>
      </c>
      <c r="BP170">
        <v>1</v>
      </c>
      <c r="BQ170">
        <v>2</v>
      </c>
      <c r="BR170">
        <v>0</v>
      </c>
      <c r="BS170">
        <v>1</v>
      </c>
      <c r="BT170">
        <v>1</v>
      </c>
      <c r="BU170">
        <v>1</v>
      </c>
      <c r="BV170">
        <v>1</v>
      </c>
      <c r="BW170">
        <v>1</v>
      </c>
      <c r="BX170">
        <v>1</v>
      </c>
      <c r="BZ170">
        <v>142</v>
      </c>
      <c r="CA170">
        <v>95</v>
      </c>
      <c r="CF170">
        <v>0</v>
      </c>
      <c r="CG170">
        <v>0</v>
      </c>
      <c r="CM170">
        <v>0</v>
      </c>
      <c r="CO170">
        <v>0</v>
      </c>
      <c r="DN170">
        <v>0</v>
      </c>
      <c r="DO170">
        <v>0</v>
      </c>
      <c r="DP170">
        <v>1</v>
      </c>
      <c r="DQ170">
        <v>1</v>
      </c>
      <c r="DR170">
        <v>1</v>
      </c>
      <c r="DS170">
        <v>1</v>
      </c>
      <c r="DT170">
        <v>1</v>
      </c>
      <c r="DU170">
        <v>1005</v>
      </c>
      <c r="DV170" t="s">
        <v>1251</v>
      </c>
      <c r="DW170" t="s">
        <v>1253</v>
      </c>
      <c r="DX170">
        <v>1000</v>
      </c>
      <c r="EE170">
        <v>9051248</v>
      </c>
      <c r="EF170">
        <v>2</v>
      </c>
      <c r="EG170" t="s">
        <v>698</v>
      </c>
      <c r="EH170">
        <v>0</v>
      </c>
      <c r="EJ170">
        <v>1</v>
      </c>
      <c r="EK170">
        <v>30</v>
      </c>
      <c r="EL170" t="s">
        <v>1096</v>
      </c>
      <c r="EM170" t="s">
        <v>622</v>
      </c>
      <c r="EP170" t="s">
        <v>1254</v>
      </c>
      <c r="EQ170">
        <v>0</v>
      </c>
      <c r="ER170">
        <v>1548.6</v>
      </c>
      <c r="ES170">
        <v>1313.17</v>
      </c>
      <c r="ET170">
        <v>235.43</v>
      </c>
      <c r="EU170">
        <v>29.64</v>
      </c>
      <c r="EV170">
        <v>0</v>
      </c>
      <c r="EW170">
        <v>0</v>
      </c>
      <c r="EX170">
        <v>2.51</v>
      </c>
      <c r="EY170">
        <v>0</v>
      </c>
    </row>
    <row r="171" spans="1:155" ht="12.75">
      <c r="A171">
        <v>17</v>
      </c>
      <c r="B171">
        <v>1</v>
      </c>
      <c r="C171" s="39">
        <f>ROW(SmtRes!A605)</f>
        <v>605</v>
      </c>
      <c r="D171" s="39">
        <f>ROW(EtalonRes!A605)</f>
        <v>605</v>
      </c>
      <c r="E171" t="s">
        <v>1259</v>
      </c>
      <c r="F171" t="s">
        <v>1260</v>
      </c>
      <c r="G171" t="s">
        <v>1261</v>
      </c>
      <c r="H171" t="s">
        <v>1251</v>
      </c>
      <c r="I171">
        <v>0.009</v>
      </c>
      <c r="J171">
        <v>0</v>
      </c>
      <c r="O171">
        <v>359</v>
      </c>
      <c r="P171">
        <v>337</v>
      </c>
      <c r="Q171">
        <v>19</v>
      </c>
      <c r="R171">
        <v>2</v>
      </c>
      <c r="S171">
        <v>3</v>
      </c>
      <c r="T171">
        <v>0</v>
      </c>
      <c r="U171">
        <v>0</v>
      </c>
      <c r="V171">
        <v>0</v>
      </c>
      <c r="W171">
        <v>0</v>
      </c>
      <c r="X171">
        <v>7</v>
      </c>
      <c r="Y171">
        <v>5</v>
      </c>
      <c r="AA171">
        <v>0</v>
      </c>
      <c r="AB171">
        <v>39881.1</v>
      </c>
      <c r="AC171">
        <v>37391.89</v>
      </c>
      <c r="AD171">
        <v>2121.15</v>
      </c>
      <c r="AE171">
        <v>225.8</v>
      </c>
      <c r="AF171">
        <v>368.06</v>
      </c>
      <c r="AG171">
        <v>0</v>
      </c>
      <c r="AH171">
        <v>38.3</v>
      </c>
      <c r="AI171">
        <v>19.12</v>
      </c>
      <c r="AJ171">
        <v>0</v>
      </c>
      <c r="AK171">
        <v>39881.1</v>
      </c>
      <c r="AL171">
        <v>37391.89</v>
      </c>
      <c r="AM171">
        <v>2121.15</v>
      </c>
      <c r="AN171">
        <v>225.8</v>
      </c>
      <c r="AO171">
        <v>368.06</v>
      </c>
      <c r="AP171">
        <v>0</v>
      </c>
      <c r="AQ171">
        <v>38.3</v>
      </c>
      <c r="AR171">
        <v>19.12</v>
      </c>
      <c r="AS171">
        <v>0</v>
      </c>
      <c r="AT171">
        <v>142</v>
      </c>
      <c r="AU171">
        <v>0</v>
      </c>
      <c r="AV171">
        <v>1</v>
      </c>
      <c r="AW171">
        <v>1</v>
      </c>
      <c r="AX171">
        <v>1</v>
      </c>
      <c r="AY171">
        <v>1</v>
      </c>
      <c r="AZ171">
        <v>1</v>
      </c>
      <c r="BA171">
        <v>1</v>
      </c>
      <c r="BB171">
        <v>1</v>
      </c>
      <c r="BC171">
        <v>1</v>
      </c>
      <c r="BH171">
        <v>0</v>
      </c>
      <c r="BI171">
        <v>1</v>
      </c>
      <c r="BJ171" t="s">
        <v>1262</v>
      </c>
      <c r="BM171">
        <v>30</v>
      </c>
      <c r="BN171">
        <v>0</v>
      </c>
      <c r="BO171" t="s">
        <v>1260</v>
      </c>
      <c r="BP171">
        <v>1</v>
      </c>
      <c r="BQ171">
        <v>2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Z171">
        <v>142</v>
      </c>
      <c r="CA171">
        <v>95</v>
      </c>
      <c r="CF171">
        <v>0</v>
      </c>
      <c r="CG171">
        <v>0</v>
      </c>
      <c r="CM171">
        <v>0</v>
      </c>
      <c r="CO171">
        <v>0</v>
      </c>
      <c r="DN171">
        <v>0</v>
      </c>
      <c r="DO171">
        <v>0</v>
      </c>
      <c r="DP171">
        <v>1</v>
      </c>
      <c r="DQ171">
        <v>1</v>
      </c>
      <c r="DR171">
        <v>1</v>
      </c>
      <c r="DS171">
        <v>1</v>
      </c>
      <c r="DT171">
        <v>1</v>
      </c>
      <c r="DU171">
        <v>1005</v>
      </c>
      <c r="DV171" t="s">
        <v>1251</v>
      </c>
      <c r="DW171" t="s">
        <v>1263</v>
      </c>
      <c r="DX171">
        <v>1000</v>
      </c>
      <c r="EE171">
        <v>9051248</v>
      </c>
      <c r="EF171">
        <v>2</v>
      </c>
      <c r="EG171" t="s">
        <v>698</v>
      </c>
      <c r="EH171">
        <v>0</v>
      </c>
      <c r="EJ171">
        <v>1</v>
      </c>
      <c r="EK171">
        <v>30</v>
      </c>
      <c r="EL171" t="s">
        <v>1096</v>
      </c>
      <c r="EM171" t="s">
        <v>622</v>
      </c>
      <c r="EP171" t="s">
        <v>1264</v>
      </c>
      <c r="EQ171">
        <v>0</v>
      </c>
      <c r="ER171">
        <v>2720.06</v>
      </c>
      <c r="ES171">
        <v>37391.89</v>
      </c>
      <c r="ET171">
        <v>2121.15</v>
      </c>
      <c r="EU171">
        <v>225.8</v>
      </c>
      <c r="EV171">
        <v>368.06</v>
      </c>
      <c r="EW171">
        <v>38.3</v>
      </c>
      <c r="EX171">
        <v>19.12</v>
      </c>
      <c r="EY171">
        <v>0</v>
      </c>
    </row>
    <row r="172" spans="1:155" ht="12.75">
      <c r="A172">
        <v>17</v>
      </c>
      <c r="B172">
        <v>1</v>
      </c>
      <c r="C172" s="39">
        <f>ROW(SmtRes!A609)</f>
        <v>609</v>
      </c>
      <c r="D172" s="39">
        <f>ROW(EtalonRes!A609)</f>
        <v>609</v>
      </c>
      <c r="E172" t="s">
        <v>1265</v>
      </c>
      <c r="F172" t="s">
        <v>1266</v>
      </c>
      <c r="G172" t="s">
        <v>1267</v>
      </c>
      <c r="H172" t="s">
        <v>1251</v>
      </c>
      <c r="I172">
        <v>0.018</v>
      </c>
      <c r="J172">
        <v>0</v>
      </c>
      <c r="O172">
        <v>84</v>
      </c>
      <c r="P172">
        <v>84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AA172">
        <v>0</v>
      </c>
      <c r="AB172">
        <v>4662.13</v>
      </c>
      <c r="AC172">
        <v>4658.66</v>
      </c>
      <c r="AD172">
        <v>2.61</v>
      </c>
      <c r="AE172">
        <v>0</v>
      </c>
      <c r="AF172">
        <v>0.86</v>
      </c>
      <c r="AG172">
        <v>0</v>
      </c>
      <c r="AH172">
        <v>0.09</v>
      </c>
      <c r="AI172">
        <v>0</v>
      </c>
      <c r="AJ172">
        <v>0</v>
      </c>
      <c r="AK172">
        <v>4662.13</v>
      </c>
      <c r="AL172">
        <v>4658.66</v>
      </c>
      <c r="AM172">
        <v>2.61</v>
      </c>
      <c r="AN172">
        <v>0</v>
      </c>
      <c r="AO172">
        <v>0.86</v>
      </c>
      <c r="AP172">
        <v>0</v>
      </c>
      <c r="AQ172">
        <v>0.09</v>
      </c>
      <c r="AR172">
        <v>0</v>
      </c>
      <c r="AS172">
        <v>0</v>
      </c>
      <c r="AT172">
        <v>142</v>
      </c>
      <c r="AU172">
        <v>0</v>
      </c>
      <c r="AV172">
        <v>1</v>
      </c>
      <c r="AW172">
        <v>1</v>
      </c>
      <c r="AX172">
        <v>1</v>
      </c>
      <c r="AY172">
        <v>1</v>
      </c>
      <c r="AZ172">
        <v>1</v>
      </c>
      <c r="BA172">
        <v>1</v>
      </c>
      <c r="BB172">
        <v>1</v>
      </c>
      <c r="BC172">
        <v>1</v>
      </c>
      <c r="BH172">
        <v>0</v>
      </c>
      <c r="BI172">
        <v>1</v>
      </c>
      <c r="BJ172" t="s">
        <v>1268</v>
      </c>
      <c r="BM172">
        <v>30</v>
      </c>
      <c r="BN172">
        <v>0</v>
      </c>
      <c r="BO172" t="s">
        <v>1266</v>
      </c>
      <c r="BP172">
        <v>1</v>
      </c>
      <c r="BQ172">
        <v>2</v>
      </c>
      <c r="BR172">
        <v>0</v>
      </c>
      <c r="BS172">
        <v>1</v>
      </c>
      <c r="BT172">
        <v>1</v>
      </c>
      <c r="BU172">
        <v>1</v>
      </c>
      <c r="BV172">
        <v>1</v>
      </c>
      <c r="BW172">
        <v>1</v>
      </c>
      <c r="BX172">
        <v>1</v>
      </c>
      <c r="BZ172">
        <v>142</v>
      </c>
      <c r="CA172">
        <v>95</v>
      </c>
      <c r="CF172">
        <v>0</v>
      </c>
      <c r="CG172">
        <v>0</v>
      </c>
      <c r="CM172">
        <v>0</v>
      </c>
      <c r="CO172">
        <v>0</v>
      </c>
      <c r="DN172">
        <v>0</v>
      </c>
      <c r="DO172">
        <v>0</v>
      </c>
      <c r="DP172">
        <v>1</v>
      </c>
      <c r="DQ172">
        <v>1</v>
      </c>
      <c r="DR172">
        <v>1</v>
      </c>
      <c r="DS172">
        <v>1</v>
      </c>
      <c r="DT172">
        <v>1</v>
      </c>
      <c r="DU172">
        <v>1005</v>
      </c>
      <c r="DV172" t="s">
        <v>1251</v>
      </c>
      <c r="DW172" t="s">
        <v>1263</v>
      </c>
      <c r="DX172">
        <v>1000</v>
      </c>
      <c r="EE172">
        <v>9051248</v>
      </c>
      <c r="EF172">
        <v>2</v>
      </c>
      <c r="EG172" t="s">
        <v>698</v>
      </c>
      <c r="EH172">
        <v>0</v>
      </c>
      <c r="EJ172">
        <v>1</v>
      </c>
      <c r="EK172">
        <v>30</v>
      </c>
      <c r="EL172" t="s">
        <v>1096</v>
      </c>
      <c r="EM172" t="s">
        <v>622</v>
      </c>
      <c r="EQ172">
        <v>0</v>
      </c>
      <c r="ER172">
        <v>5.66</v>
      </c>
      <c r="ES172">
        <v>4658.66</v>
      </c>
      <c r="ET172">
        <v>2.61</v>
      </c>
      <c r="EU172">
        <v>0</v>
      </c>
      <c r="EV172">
        <v>0.86</v>
      </c>
      <c r="EW172">
        <v>0.09</v>
      </c>
      <c r="EX172">
        <v>0</v>
      </c>
      <c r="EY172">
        <v>0</v>
      </c>
    </row>
    <row r="174" spans="1:39" ht="12.75">
      <c r="A174" s="38">
        <v>51</v>
      </c>
      <c r="B174" s="38">
        <f>B20</f>
        <v>1</v>
      </c>
      <c r="C174" s="38">
        <f>A20</f>
        <v>3</v>
      </c>
      <c r="D174" s="38">
        <f>ROW(A20)</f>
        <v>20</v>
      </c>
      <c r="E174" s="38"/>
      <c r="F174" s="38" t="str">
        <f>IF(F20&lt;&gt;"",F20,"")</f>
        <v>Новая локальная смета</v>
      </c>
      <c r="G174" s="38" t="str">
        <f>IF(G20&lt;&gt;"",G20,"")</f>
        <v>Газопровод среднего давления(Р=0,3 МПа)</v>
      </c>
      <c r="H174" s="38"/>
      <c r="I174" s="38"/>
      <c r="J174" s="38"/>
      <c r="K174" s="38"/>
      <c r="L174" s="38"/>
      <c r="M174" s="38"/>
      <c r="N174" s="38"/>
      <c r="O174" s="38">
        <v>164687</v>
      </c>
      <c r="P174" s="38">
        <v>127648</v>
      </c>
      <c r="Q174" s="38">
        <v>29954</v>
      </c>
      <c r="R174" s="38">
        <v>2424</v>
      </c>
      <c r="S174" s="38">
        <v>7085</v>
      </c>
      <c r="T174" s="38">
        <v>0</v>
      </c>
      <c r="U174" s="38">
        <v>789</v>
      </c>
      <c r="V174" s="38">
        <v>237</v>
      </c>
      <c r="W174" s="38">
        <v>0</v>
      </c>
      <c r="X174" s="38">
        <v>10329</v>
      </c>
      <c r="Y174" s="38">
        <v>6365</v>
      </c>
      <c r="Z174" s="38"/>
      <c r="AA174" s="38"/>
      <c r="AB174" s="38">
        <f>ROUND(SUMIF(AA24:AA172,"=0",O24:O172),0)</f>
        <v>164687</v>
      </c>
      <c r="AC174" s="38">
        <f>ROUND(SUMIF(AA24:AA172,"=0",P24:P172),0)</f>
        <v>127648</v>
      </c>
      <c r="AD174" s="38">
        <f>ROUND(SUMIF(AA24:AA172,"=0",Q24:Q172),0)</f>
        <v>29954</v>
      </c>
      <c r="AE174" s="38">
        <f>ROUND(SUMIF(AA24:AA172,"=0",R24:R172),0)</f>
        <v>2424</v>
      </c>
      <c r="AF174" s="38">
        <f>ROUND(SUMIF(AA24:AA172,"=0",S24:S172),0)</f>
        <v>7085</v>
      </c>
      <c r="AG174" s="38">
        <f>ROUND(SUMIF(AA24:AA172,"=0",T24:T172),0)</f>
        <v>0</v>
      </c>
      <c r="AH174" s="38">
        <f>ROUND(SUMIF(AA24:AA172,"=0",U24:U172),0)</f>
        <v>789</v>
      </c>
      <c r="AI174" s="38">
        <f>ROUND(SUMIF(AA24:AA172,"=0",V24:V172),0)</f>
        <v>237</v>
      </c>
      <c r="AJ174" s="38">
        <f>ROUND(SUMIF(AA24:AA172,"=0",W24:W172),0)</f>
        <v>0</v>
      </c>
      <c r="AK174" s="38">
        <f>ROUND(SUMIF(AA24:AA172,"=0",X24:X172),0)</f>
        <v>10329</v>
      </c>
      <c r="AL174" s="38">
        <f>ROUND(SUMIF(AA24:AA172,"=0",Y24:Y172),0)</f>
        <v>6365</v>
      </c>
      <c r="AM174" s="38">
        <v>0</v>
      </c>
    </row>
    <row r="176" spans="1:14" ht="12.75">
      <c r="A176" s="40">
        <v>50</v>
      </c>
      <c r="B176" s="40">
        <v>0</v>
      </c>
      <c r="C176" s="40">
        <v>0</v>
      </c>
      <c r="D176" s="40">
        <v>1</v>
      </c>
      <c r="E176" s="40">
        <v>0</v>
      </c>
      <c r="F176" s="40">
        <v>164687</v>
      </c>
      <c r="G176" s="40" t="s">
        <v>1269</v>
      </c>
      <c r="H176" s="40" t="s">
        <v>1270</v>
      </c>
      <c r="I176" s="40"/>
      <c r="J176" s="40"/>
      <c r="K176" s="40">
        <v>201</v>
      </c>
      <c r="L176" s="40">
        <v>1</v>
      </c>
      <c r="M176" s="40">
        <v>3</v>
      </c>
      <c r="N176" s="40"/>
    </row>
    <row r="177" spans="1:14" ht="12.75">
      <c r="A177" s="40">
        <v>50</v>
      </c>
      <c r="B177" s="40">
        <v>0</v>
      </c>
      <c r="C177" s="40">
        <v>0</v>
      </c>
      <c r="D177" s="40">
        <v>1</v>
      </c>
      <c r="E177" s="40">
        <v>0</v>
      </c>
      <c r="F177" s="40">
        <v>127648</v>
      </c>
      <c r="G177" s="40" t="s">
        <v>1271</v>
      </c>
      <c r="H177" s="40" t="s">
        <v>1272</v>
      </c>
      <c r="I177" s="40"/>
      <c r="J177" s="40"/>
      <c r="K177" s="40">
        <v>202</v>
      </c>
      <c r="L177" s="40">
        <v>2</v>
      </c>
      <c r="M177" s="40">
        <v>3</v>
      </c>
      <c r="N177" s="40"/>
    </row>
    <row r="178" spans="1:14" ht="12.75">
      <c r="A178" s="40">
        <v>50</v>
      </c>
      <c r="B178" s="40">
        <v>0</v>
      </c>
      <c r="C178" s="40">
        <v>0</v>
      </c>
      <c r="D178" s="40">
        <v>1</v>
      </c>
      <c r="E178" s="40">
        <v>0</v>
      </c>
      <c r="F178" s="40">
        <v>29954</v>
      </c>
      <c r="G178" s="40" t="s">
        <v>1273</v>
      </c>
      <c r="H178" s="40" t="s">
        <v>1274</v>
      </c>
      <c r="I178" s="40"/>
      <c r="J178" s="40"/>
      <c r="K178" s="40">
        <v>203</v>
      </c>
      <c r="L178" s="40">
        <v>3</v>
      </c>
      <c r="M178" s="40">
        <v>3</v>
      </c>
      <c r="N178" s="40"/>
    </row>
    <row r="179" spans="1:14" ht="12.75">
      <c r="A179" s="40">
        <v>50</v>
      </c>
      <c r="B179" s="40">
        <v>0</v>
      </c>
      <c r="C179" s="40">
        <v>0</v>
      </c>
      <c r="D179" s="40">
        <v>1</v>
      </c>
      <c r="E179" s="40">
        <v>0</v>
      </c>
      <c r="F179" s="40">
        <v>2424</v>
      </c>
      <c r="G179" s="40" t="s">
        <v>1275</v>
      </c>
      <c r="H179" s="40" t="s">
        <v>1276</v>
      </c>
      <c r="I179" s="40"/>
      <c r="J179" s="40"/>
      <c r="K179" s="40">
        <v>204</v>
      </c>
      <c r="L179" s="40">
        <v>4</v>
      </c>
      <c r="M179" s="40">
        <v>3</v>
      </c>
      <c r="N179" s="40"/>
    </row>
    <row r="180" spans="1:14" ht="12.75">
      <c r="A180" s="40">
        <v>50</v>
      </c>
      <c r="B180" s="40">
        <v>0</v>
      </c>
      <c r="C180" s="40">
        <v>0</v>
      </c>
      <c r="D180" s="40">
        <v>1</v>
      </c>
      <c r="E180" s="40">
        <v>0</v>
      </c>
      <c r="F180" s="40">
        <v>7085</v>
      </c>
      <c r="G180" s="40" t="s">
        <v>1277</v>
      </c>
      <c r="H180" s="40" t="s">
        <v>1278</v>
      </c>
      <c r="I180" s="40"/>
      <c r="J180" s="40"/>
      <c r="K180" s="40">
        <v>205</v>
      </c>
      <c r="L180" s="40">
        <v>5</v>
      </c>
      <c r="M180" s="40">
        <v>3</v>
      </c>
      <c r="N180" s="40"/>
    </row>
    <row r="181" spans="1:14" ht="12.75">
      <c r="A181" s="40">
        <v>50</v>
      </c>
      <c r="B181" s="40">
        <v>0</v>
      </c>
      <c r="C181" s="40">
        <v>0</v>
      </c>
      <c r="D181" s="40">
        <v>1</v>
      </c>
      <c r="E181" s="40">
        <v>206</v>
      </c>
      <c r="F181" s="40">
        <v>0</v>
      </c>
      <c r="G181" s="40" t="s">
        <v>1279</v>
      </c>
      <c r="H181" s="40" t="s">
        <v>1280</v>
      </c>
      <c r="I181" s="40"/>
      <c r="J181" s="40"/>
      <c r="K181" s="40">
        <v>206</v>
      </c>
      <c r="L181" s="40">
        <v>6</v>
      </c>
      <c r="M181" s="40">
        <v>3</v>
      </c>
      <c r="N181" s="40"/>
    </row>
    <row r="182" spans="1:14" ht="12.75">
      <c r="A182" s="40">
        <v>50</v>
      </c>
      <c r="B182" s="40">
        <v>0</v>
      </c>
      <c r="C182" s="40">
        <v>0</v>
      </c>
      <c r="D182" s="40">
        <v>1</v>
      </c>
      <c r="E182" s="40">
        <v>207</v>
      </c>
      <c r="F182" s="40">
        <v>789</v>
      </c>
      <c r="G182" s="40" t="s">
        <v>1281</v>
      </c>
      <c r="H182" s="40" t="s">
        <v>1282</v>
      </c>
      <c r="I182" s="40"/>
      <c r="J182" s="40"/>
      <c r="K182" s="40">
        <v>207</v>
      </c>
      <c r="L182" s="40">
        <v>7</v>
      </c>
      <c r="M182" s="40">
        <v>3</v>
      </c>
      <c r="N182" s="40"/>
    </row>
    <row r="183" spans="1:14" ht="12.75">
      <c r="A183" s="40">
        <v>50</v>
      </c>
      <c r="B183" s="40">
        <v>0</v>
      </c>
      <c r="C183" s="40">
        <v>0</v>
      </c>
      <c r="D183" s="40">
        <v>1</v>
      </c>
      <c r="E183" s="40">
        <v>208</v>
      </c>
      <c r="F183" s="40">
        <v>237</v>
      </c>
      <c r="G183" s="40" t="s">
        <v>1283</v>
      </c>
      <c r="H183" s="40" t="s">
        <v>1284</v>
      </c>
      <c r="I183" s="40"/>
      <c r="J183" s="40"/>
      <c r="K183" s="40">
        <v>208</v>
      </c>
      <c r="L183" s="40">
        <v>8</v>
      </c>
      <c r="M183" s="40">
        <v>3</v>
      </c>
      <c r="N183" s="40"/>
    </row>
    <row r="184" spans="1:14" ht="12.75">
      <c r="A184" s="40">
        <v>50</v>
      </c>
      <c r="B184" s="40">
        <v>0</v>
      </c>
      <c r="C184" s="40">
        <v>0</v>
      </c>
      <c r="D184" s="40">
        <v>1</v>
      </c>
      <c r="E184" s="40">
        <v>209</v>
      </c>
      <c r="F184" s="40">
        <v>0</v>
      </c>
      <c r="G184" s="40" t="s">
        <v>1285</v>
      </c>
      <c r="H184" s="40" t="s">
        <v>1286</v>
      </c>
      <c r="I184" s="40"/>
      <c r="J184" s="40"/>
      <c r="K184" s="40">
        <v>209</v>
      </c>
      <c r="L184" s="40">
        <v>9</v>
      </c>
      <c r="M184" s="40">
        <v>3</v>
      </c>
      <c r="N184" s="40"/>
    </row>
    <row r="185" spans="1:14" ht="12.75">
      <c r="A185" s="40">
        <v>50</v>
      </c>
      <c r="B185" s="40">
        <v>0</v>
      </c>
      <c r="C185" s="40">
        <v>0</v>
      </c>
      <c r="D185" s="40">
        <v>1</v>
      </c>
      <c r="E185" s="40">
        <v>0</v>
      </c>
      <c r="F185" s="40">
        <v>10329</v>
      </c>
      <c r="G185" s="40" t="s">
        <v>1287</v>
      </c>
      <c r="H185" s="40" t="s">
        <v>1288</v>
      </c>
      <c r="I185" s="40"/>
      <c r="J185" s="40"/>
      <c r="K185" s="40">
        <v>210</v>
      </c>
      <c r="L185" s="40">
        <v>10</v>
      </c>
      <c r="M185" s="40">
        <v>3</v>
      </c>
      <c r="N185" s="40"/>
    </row>
    <row r="186" spans="1:14" ht="12.75">
      <c r="A186" s="40">
        <v>50</v>
      </c>
      <c r="B186" s="40">
        <v>0</v>
      </c>
      <c r="C186" s="40">
        <v>0</v>
      </c>
      <c r="D186" s="40">
        <v>1</v>
      </c>
      <c r="E186" s="40">
        <v>0</v>
      </c>
      <c r="F186" s="40">
        <v>6365</v>
      </c>
      <c r="G186" s="40" t="s">
        <v>1289</v>
      </c>
      <c r="H186" s="40" t="s">
        <v>1290</v>
      </c>
      <c r="I186" s="40"/>
      <c r="J186" s="40"/>
      <c r="K186" s="40">
        <v>211</v>
      </c>
      <c r="L186" s="40">
        <v>11</v>
      </c>
      <c r="M186" s="40">
        <v>3</v>
      </c>
      <c r="N186" s="40"/>
    </row>
    <row r="187" spans="1:14" ht="12.75">
      <c r="A187" s="40">
        <v>50</v>
      </c>
      <c r="B187" s="40">
        <f>IF(Source!F187&lt;&gt;0,1,0)</f>
        <v>1</v>
      </c>
      <c r="C187" s="40">
        <v>0</v>
      </c>
      <c r="D187" s="40">
        <v>2</v>
      </c>
      <c r="E187" s="40">
        <v>0</v>
      </c>
      <c r="F187" s="40">
        <v>3</v>
      </c>
      <c r="G187" s="40" t="s">
        <v>1291</v>
      </c>
      <c r="H187" s="40" t="s">
        <v>1292</v>
      </c>
      <c r="I187" s="40"/>
      <c r="J187" s="40"/>
      <c r="K187" s="40">
        <v>212</v>
      </c>
      <c r="L187" s="40">
        <v>12</v>
      </c>
      <c r="M187" s="40">
        <v>1</v>
      </c>
      <c r="N187" s="40"/>
    </row>
    <row r="188" spans="1:14" ht="12.75">
      <c r="A188" s="40">
        <v>50</v>
      </c>
      <c r="B188" s="40">
        <f>IF(Source!F188&lt;&gt;0,1,0)</f>
        <v>1</v>
      </c>
      <c r="C188" s="40">
        <v>0</v>
      </c>
      <c r="D188" s="40">
        <v>2</v>
      </c>
      <c r="E188" s="40">
        <v>0</v>
      </c>
      <c r="F188" s="40">
        <v>4</v>
      </c>
      <c r="G188" s="40" t="s">
        <v>1293</v>
      </c>
      <c r="H188" s="40" t="s">
        <v>1294</v>
      </c>
      <c r="I188" s="40"/>
      <c r="J188" s="40"/>
      <c r="K188" s="40">
        <v>212</v>
      </c>
      <c r="L188" s="40">
        <v>13</v>
      </c>
      <c r="M188" s="40">
        <v>1</v>
      </c>
      <c r="N188" s="40"/>
    </row>
    <row r="189" spans="1:14" ht="12.75">
      <c r="A189" s="40">
        <v>50</v>
      </c>
      <c r="B189" s="40">
        <f>IF(Source!F189&lt;&gt;0,1,0)</f>
        <v>1</v>
      </c>
      <c r="C189" s="40">
        <v>0</v>
      </c>
      <c r="D189" s="40">
        <v>2</v>
      </c>
      <c r="E189" s="40">
        <v>0</v>
      </c>
      <c r="F189" s="40">
        <v>6</v>
      </c>
      <c r="G189" s="40" t="s">
        <v>1295</v>
      </c>
      <c r="H189" s="40" t="s">
        <v>1296</v>
      </c>
      <c r="I189" s="40"/>
      <c r="J189" s="40"/>
      <c r="K189" s="40">
        <v>212</v>
      </c>
      <c r="L189" s="40">
        <v>14</v>
      </c>
      <c r="M189" s="40">
        <v>1</v>
      </c>
      <c r="N189" s="40"/>
    </row>
    <row r="190" spans="1:14" ht="12.75">
      <c r="A190" s="40">
        <v>50</v>
      </c>
      <c r="B190" s="40">
        <f>IF(Source!F190&lt;&gt;0,1,0)</f>
        <v>1</v>
      </c>
      <c r="C190" s="40">
        <v>0</v>
      </c>
      <c r="D190" s="40">
        <v>2</v>
      </c>
      <c r="E190" s="40">
        <v>203</v>
      </c>
      <c r="F190" s="40">
        <v>91360</v>
      </c>
      <c r="G190" s="40" t="s">
        <v>1297</v>
      </c>
      <c r="H190" s="40" t="s">
        <v>1298</v>
      </c>
      <c r="I190" s="40"/>
      <c r="J190" s="40"/>
      <c r="K190" s="40">
        <v>212</v>
      </c>
      <c r="L190" s="40">
        <v>15</v>
      </c>
      <c r="M190" s="40">
        <v>1</v>
      </c>
      <c r="N190" s="40"/>
    </row>
    <row r="191" spans="1:14" ht="12.75">
      <c r="A191" s="40">
        <v>50</v>
      </c>
      <c r="B191" s="40">
        <f>IF(Source!F191&lt;&gt;0,1,0)</f>
        <v>1</v>
      </c>
      <c r="C191" s="40">
        <v>0</v>
      </c>
      <c r="D191" s="40">
        <v>2</v>
      </c>
      <c r="E191" s="40">
        <v>202</v>
      </c>
      <c r="F191" s="40">
        <v>509316</v>
      </c>
      <c r="G191" s="40" t="s">
        <v>1299</v>
      </c>
      <c r="H191" s="40" t="s">
        <v>1300</v>
      </c>
      <c r="I191" s="40"/>
      <c r="J191" s="40"/>
      <c r="K191" s="40">
        <v>212</v>
      </c>
      <c r="L191" s="40">
        <v>16</v>
      </c>
      <c r="M191" s="40">
        <v>1</v>
      </c>
      <c r="N191" s="40"/>
    </row>
    <row r="192" spans="1:14" ht="12.75">
      <c r="A192" s="40">
        <v>50</v>
      </c>
      <c r="B192" s="40">
        <f>IF(Source!F192&lt;&gt;0,1,0)</f>
        <v>1</v>
      </c>
      <c r="C192" s="40">
        <v>0</v>
      </c>
      <c r="D192" s="40">
        <v>2</v>
      </c>
      <c r="E192" s="40">
        <v>204</v>
      </c>
      <c r="F192" s="40">
        <v>13550</v>
      </c>
      <c r="G192" s="40" t="s">
        <v>1301</v>
      </c>
      <c r="H192" s="40" t="s">
        <v>1302</v>
      </c>
      <c r="I192" s="40"/>
      <c r="J192" s="40"/>
      <c r="K192" s="40">
        <v>212</v>
      </c>
      <c r="L192" s="40">
        <v>17</v>
      </c>
      <c r="M192" s="40">
        <v>1</v>
      </c>
      <c r="N192" s="40"/>
    </row>
    <row r="193" spans="1:14" ht="12.75">
      <c r="A193" s="40">
        <v>50</v>
      </c>
      <c r="B193" s="40">
        <f>IF(Source!F193&lt;&gt;0,1,0)</f>
        <v>1</v>
      </c>
      <c r="C193" s="40">
        <v>0</v>
      </c>
      <c r="D193" s="40">
        <v>2</v>
      </c>
      <c r="E193" s="40">
        <v>205</v>
      </c>
      <c r="F193" s="40">
        <v>39605</v>
      </c>
      <c r="G193" s="40" t="s">
        <v>1303</v>
      </c>
      <c r="H193" s="40" t="s">
        <v>1304</v>
      </c>
      <c r="I193" s="40"/>
      <c r="J193" s="40"/>
      <c r="K193" s="40">
        <v>212</v>
      </c>
      <c r="L193" s="40">
        <v>18</v>
      </c>
      <c r="M193" s="40">
        <v>1</v>
      </c>
      <c r="N193" s="40"/>
    </row>
    <row r="194" spans="1:14" ht="12.75">
      <c r="A194" s="40">
        <v>50</v>
      </c>
      <c r="B194" s="40">
        <f>IF(Source!F194&lt;&gt;0,1,0)</f>
        <v>1</v>
      </c>
      <c r="C194" s="40">
        <v>0</v>
      </c>
      <c r="D194" s="40">
        <v>2</v>
      </c>
      <c r="E194" s="40">
        <v>201</v>
      </c>
      <c r="F194" s="40">
        <v>640280</v>
      </c>
      <c r="G194" s="40" t="s">
        <v>1305</v>
      </c>
      <c r="H194" s="40" t="s">
        <v>0</v>
      </c>
      <c r="I194" s="40"/>
      <c r="J194" s="40"/>
      <c r="K194" s="40">
        <v>212</v>
      </c>
      <c r="L194" s="40">
        <v>19</v>
      </c>
      <c r="M194" s="40">
        <v>1</v>
      </c>
      <c r="N194" s="40"/>
    </row>
    <row r="195" spans="1:14" ht="12.75">
      <c r="A195" s="40">
        <v>50</v>
      </c>
      <c r="B195" s="40">
        <f>IF(Source!F195&lt;&gt;0,1,0)</f>
        <v>1</v>
      </c>
      <c r="C195" s="40">
        <v>0</v>
      </c>
      <c r="D195" s="40">
        <v>2</v>
      </c>
      <c r="E195" s="40">
        <v>0</v>
      </c>
      <c r="F195" s="40">
        <v>1</v>
      </c>
      <c r="G195" s="40" t="s">
        <v>1</v>
      </c>
      <c r="H195" s="40" t="s">
        <v>2</v>
      </c>
      <c r="I195" s="40"/>
      <c r="J195" s="40"/>
      <c r="K195" s="40">
        <v>212</v>
      </c>
      <c r="L195" s="40">
        <v>20</v>
      </c>
      <c r="M195" s="40">
        <v>1</v>
      </c>
      <c r="N195" s="40"/>
    </row>
    <row r="196" spans="1:14" ht="12.75">
      <c r="A196" s="40">
        <v>50</v>
      </c>
      <c r="B196" s="40">
        <f>IF(Source!F196&lt;&gt;0,1,0)</f>
        <v>1</v>
      </c>
      <c r="C196" s="40">
        <v>0</v>
      </c>
      <c r="D196" s="40">
        <v>2</v>
      </c>
      <c r="E196" s="40">
        <v>210</v>
      </c>
      <c r="F196" s="40">
        <v>54275</v>
      </c>
      <c r="G196" s="40" t="s">
        <v>3</v>
      </c>
      <c r="H196" s="40" t="s">
        <v>4</v>
      </c>
      <c r="I196" s="40"/>
      <c r="J196" s="40"/>
      <c r="K196" s="40">
        <v>212</v>
      </c>
      <c r="L196" s="40">
        <v>21</v>
      </c>
      <c r="M196" s="40">
        <v>1</v>
      </c>
      <c r="N196" s="40"/>
    </row>
    <row r="197" spans="1:14" ht="12.75">
      <c r="A197" s="40">
        <v>50</v>
      </c>
      <c r="B197" s="40">
        <f>IF(Source!F197&lt;&gt;0,1,0)</f>
        <v>1</v>
      </c>
      <c r="C197" s="40">
        <v>0</v>
      </c>
      <c r="D197" s="40">
        <v>2</v>
      </c>
      <c r="E197" s="40">
        <v>211</v>
      </c>
      <c r="F197" s="40">
        <v>35580</v>
      </c>
      <c r="G197" s="40" t="s">
        <v>5</v>
      </c>
      <c r="H197" s="40" t="s">
        <v>6</v>
      </c>
      <c r="I197" s="40"/>
      <c r="J197" s="40"/>
      <c r="K197" s="40">
        <v>212</v>
      </c>
      <c r="L197" s="40">
        <v>22</v>
      </c>
      <c r="M197" s="40">
        <v>1</v>
      </c>
      <c r="N197" s="40"/>
    </row>
    <row r="198" spans="1:14" ht="12.75">
      <c r="A198" s="40">
        <v>50</v>
      </c>
      <c r="B198" s="40">
        <f>IF(Source!F198&lt;&gt;0,1,0)</f>
        <v>1</v>
      </c>
      <c r="C198" s="40">
        <v>0</v>
      </c>
      <c r="D198" s="40">
        <v>2</v>
      </c>
      <c r="E198" s="40">
        <v>0</v>
      </c>
      <c r="F198" s="40">
        <v>730135</v>
      </c>
      <c r="G198" s="40" t="s">
        <v>7</v>
      </c>
      <c r="H198" s="40" t="s">
        <v>8</v>
      </c>
      <c r="I198" s="40"/>
      <c r="J198" s="40"/>
      <c r="K198" s="40">
        <v>212</v>
      </c>
      <c r="L198" s="40">
        <v>23</v>
      </c>
      <c r="M198" s="40">
        <v>1</v>
      </c>
      <c r="N198" s="40"/>
    </row>
    <row r="199" spans="1:14" ht="12.75">
      <c r="A199" s="40">
        <v>50</v>
      </c>
      <c r="B199" s="40">
        <f>IF(Source!F199&lt;&gt;0,1,0)</f>
        <v>1</v>
      </c>
      <c r="C199" s="40">
        <v>0</v>
      </c>
      <c r="D199" s="40">
        <v>2</v>
      </c>
      <c r="E199" s="40">
        <v>0</v>
      </c>
      <c r="F199" s="40">
        <v>3</v>
      </c>
      <c r="G199" s="40" t="s">
        <v>9</v>
      </c>
      <c r="H199" s="40" t="s">
        <v>10</v>
      </c>
      <c r="I199" s="40"/>
      <c r="J199" s="40"/>
      <c r="K199" s="40">
        <v>212</v>
      </c>
      <c r="L199" s="40">
        <v>24</v>
      </c>
      <c r="M199" s="40">
        <v>1</v>
      </c>
      <c r="N199" s="40"/>
    </row>
    <row r="200" spans="1:14" ht="12.75">
      <c r="A200" s="40">
        <v>50</v>
      </c>
      <c r="B200" s="40">
        <f>IF(Source!F200&lt;&gt;0,1,0)</f>
        <v>1</v>
      </c>
      <c r="C200" s="40">
        <v>0</v>
      </c>
      <c r="D200" s="40">
        <v>2</v>
      </c>
      <c r="E200" s="40">
        <v>0</v>
      </c>
      <c r="F200" s="40">
        <v>22634</v>
      </c>
      <c r="G200" s="40" t="s">
        <v>11</v>
      </c>
      <c r="H200" s="40" t="s">
        <v>12</v>
      </c>
      <c r="I200" s="40"/>
      <c r="J200" s="40"/>
      <c r="K200" s="40">
        <v>212</v>
      </c>
      <c r="L200" s="40">
        <v>25</v>
      </c>
      <c r="M200" s="40">
        <v>1</v>
      </c>
      <c r="N200" s="40"/>
    </row>
    <row r="201" spans="1:14" ht="12.75">
      <c r="A201" s="40">
        <v>50</v>
      </c>
      <c r="B201" s="40">
        <f>IF(Source!F201&lt;&gt;0,1,0)</f>
        <v>1</v>
      </c>
      <c r="C201" s="40">
        <v>0</v>
      </c>
      <c r="D201" s="40">
        <v>2</v>
      </c>
      <c r="E201" s="40">
        <v>0</v>
      </c>
      <c r="F201" s="40">
        <v>752770</v>
      </c>
      <c r="G201" s="40" t="s">
        <v>13</v>
      </c>
      <c r="H201" s="40" t="s">
        <v>14</v>
      </c>
      <c r="I201" s="40"/>
      <c r="J201" s="40"/>
      <c r="K201" s="40">
        <v>212</v>
      </c>
      <c r="L201" s="40">
        <v>26</v>
      </c>
      <c r="M201" s="40">
        <v>1</v>
      </c>
      <c r="N201" s="40"/>
    </row>
    <row r="202" spans="1:14" ht="12.75">
      <c r="A202" s="40">
        <v>50</v>
      </c>
      <c r="B202" s="40">
        <f>IF(Source!F202&lt;&gt;0,1,0)</f>
        <v>1</v>
      </c>
      <c r="C202" s="40">
        <v>0</v>
      </c>
      <c r="D202" s="40">
        <v>2</v>
      </c>
      <c r="E202" s="40">
        <v>0</v>
      </c>
      <c r="F202" s="40">
        <v>3</v>
      </c>
      <c r="G202" s="40" t="s">
        <v>15</v>
      </c>
      <c r="H202" s="40" t="s">
        <v>16</v>
      </c>
      <c r="I202" s="40"/>
      <c r="J202" s="40"/>
      <c r="K202" s="40">
        <v>212</v>
      </c>
      <c r="L202" s="40">
        <v>27</v>
      </c>
      <c r="M202" s="40">
        <v>1</v>
      </c>
      <c r="N202" s="40"/>
    </row>
    <row r="203" spans="1:14" ht="12.75">
      <c r="A203" s="40">
        <v>50</v>
      </c>
      <c r="B203" s="40">
        <f>IF(Source!F203&lt;&gt;0,1,0)</f>
        <v>1</v>
      </c>
      <c r="C203" s="40">
        <v>0</v>
      </c>
      <c r="D203" s="40">
        <v>2</v>
      </c>
      <c r="E203" s="40">
        <v>0</v>
      </c>
      <c r="F203" s="40">
        <v>24841</v>
      </c>
      <c r="G203" s="40" t="s">
        <v>17</v>
      </c>
      <c r="H203" s="40" t="s">
        <v>18</v>
      </c>
      <c r="I203" s="40"/>
      <c r="J203" s="40"/>
      <c r="K203" s="40">
        <v>212</v>
      </c>
      <c r="L203" s="40">
        <v>28</v>
      </c>
      <c r="M203" s="40">
        <v>1</v>
      </c>
      <c r="N203" s="40"/>
    </row>
    <row r="204" spans="1:14" ht="12.75">
      <c r="A204" s="40">
        <v>50</v>
      </c>
      <c r="B204" s="40">
        <v>1</v>
      </c>
      <c r="C204" s="40">
        <v>0</v>
      </c>
      <c r="D204" s="40">
        <v>2</v>
      </c>
      <c r="E204" s="40">
        <v>0</v>
      </c>
      <c r="F204" s="40">
        <v>1</v>
      </c>
      <c r="G204" s="40" t="s">
        <v>19</v>
      </c>
      <c r="H204" s="40" t="s">
        <v>20</v>
      </c>
      <c r="I204" s="40"/>
      <c r="J204" s="40"/>
      <c r="K204" s="40">
        <v>212</v>
      </c>
      <c r="L204" s="40">
        <v>29</v>
      </c>
      <c r="M204" s="40">
        <v>0</v>
      </c>
      <c r="N204" s="40"/>
    </row>
    <row r="205" spans="1:14" ht="12.75">
      <c r="A205" s="40">
        <v>50</v>
      </c>
      <c r="B205" s="40">
        <v>1</v>
      </c>
      <c r="C205" s="40">
        <v>0</v>
      </c>
      <c r="D205" s="40">
        <v>2</v>
      </c>
      <c r="E205" s="40">
        <v>0</v>
      </c>
      <c r="F205" s="40">
        <v>7528</v>
      </c>
      <c r="G205" s="40" t="s">
        <v>21</v>
      </c>
      <c r="H205" s="40" t="s">
        <v>22</v>
      </c>
      <c r="I205" s="40"/>
      <c r="J205" s="40"/>
      <c r="K205" s="40">
        <v>212</v>
      </c>
      <c r="L205" s="40">
        <v>30</v>
      </c>
      <c r="M205" s="40">
        <v>0</v>
      </c>
      <c r="N205" s="40"/>
    </row>
    <row r="206" spans="1:14" ht="12.75">
      <c r="A206" s="40">
        <v>50</v>
      </c>
      <c r="B206" s="40">
        <v>1</v>
      </c>
      <c r="C206" s="40">
        <v>0</v>
      </c>
      <c r="D206" s="40">
        <v>2</v>
      </c>
      <c r="E206" s="40">
        <v>0</v>
      </c>
      <c r="F206" s="40">
        <v>2</v>
      </c>
      <c r="G206" s="40" t="s">
        <v>23</v>
      </c>
      <c r="H206" s="40" t="s">
        <v>24</v>
      </c>
      <c r="I206" s="40"/>
      <c r="J206" s="40"/>
      <c r="K206" s="40">
        <v>212</v>
      </c>
      <c r="L206" s="40">
        <v>31</v>
      </c>
      <c r="M206" s="40">
        <v>0</v>
      </c>
      <c r="N206" s="40"/>
    </row>
    <row r="207" spans="1:14" ht="12.75">
      <c r="A207" s="40">
        <v>50</v>
      </c>
      <c r="B207" s="40">
        <v>1</v>
      </c>
      <c r="C207" s="40">
        <v>0</v>
      </c>
      <c r="D207" s="40">
        <v>2</v>
      </c>
      <c r="E207" s="40">
        <v>0</v>
      </c>
      <c r="F207" s="40">
        <v>11292</v>
      </c>
      <c r="G207" s="40" t="s">
        <v>25</v>
      </c>
      <c r="H207" s="40" t="s">
        <v>26</v>
      </c>
      <c r="I207" s="40"/>
      <c r="J207" s="40"/>
      <c r="K207" s="40">
        <v>212</v>
      </c>
      <c r="L207" s="40">
        <v>32</v>
      </c>
      <c r="M207" s="40">
        <v>0</v>
      </c>
      <c r="N207" s="40"/>
    </row>
    <row r="208" spans="1:14" ht="12.75">
      <c r="A208" s="40">
        <v>50</v>
      </c>
      <c r="B208" s="40">
        <v>1</v>
      </c>
      <c r="C208" s="40">
        <v>0</v>
      </c>
      <c r="D208" s="40">
        <v>2</v>
      </c>
      <c r="E208" s="40">
        <v>0</v>
      </c>
      <c r="F208" s="40">
        <v>0</v>
      </c>
      <c r="G208" s="40" t="s">
        <v>27</v>
      </c>
      <c r="H208" s="40" t="s">
        <v>28</v>
      </c>
      <c r="I208" s="40"/>
      <c r="J208" s="40"/>
      <c r="K208" s="40">
        <v>212</v>
      </c>
      <c r="L208" s="40">
        <v>33</v>
      </c>
      <c r="M208" s="40">
        <v>0</v>
      </c>
      <c r="N208" s="40"/>
    </row>
    <row r="209" spans="1:14" ht="12.75">
      <c r="A209" s="40">
        <v>50</v>
      </c>
      <c r="B209" s="40">
        <v>1</v>
      </c>
      <c r="C209" s="40">
        <v>0</v>
      </c>
      <c r="D209" s="40">
        <v>2</v>
      </c>
      <c r="E209" s="40">
        <v>0</v>
      </c>
      <c r="F209" s="40">
        <v>0</v>
      </c>
      <c r="G209" s="40" t="s">
        <v>29</v>
      </c>
      <c r="H209" s="40" t="s">
        <v>30</v>
      </c>
      <c r="I209" s="40"/>
      <c r="J209" s="40"/>
      <c r="K209" s="40">
        <v>212</v>
      </c>
      <c r="L209" s="40">
        <v>34</v>
      </c>
      <c r="M209" s="40">
        <v>0</v>
      </c>
      <c r="N209" s="40"/>
    </row>
    <row r="210" spans="1:14" ht="12.75">
      <c r="A210" s="40">
        <v>50</v>
      </c>
      <c r="B210" s="40">
        <f>IF(Source!F210&lt;&gt;0,1,0)</f>
        <v>1</v>
      </c>
      <c r="C210" s="40">
        <v>0</v>
      </c>
      <c r="D210" s="40">
        <v>2</v>
      </c>
      <c r="E210" s="40">
        <v>0</v>
      </c>
      <c r="F210" s="40">
        <v>796430</v>
      </c>
      <c r="G210" s="40" t="s">
        <v>31</v>
      </c>
      <c r="H210" s="40" t="s">
        <v>32</v>
      </c>
      <c r="I210" s="40"/>
      <c r="J210" s="40"/>
      <c r="K210" s="40">
        <v>212</v>
      </c>
      <c r="L210" s="40">
        <v>35</v>
      </c>
      <c r="M210" s="40">
        <v>1</v>
      </c>
      <c r="N210" s="40"/>
    </row>
    <row r="211" spans="1:14" ht="12.75">
      <c r="A211" s="40">
        <v>50</v>
      </c>
      <c r="B211" s="40">
        <v>1</v>
      </c>
      <c r="C211" s="40">
        <v>0</v>
      </c>
      <c r="D211" s="40">
        <v>2</v>
      </c>
      <c r="E211" s="40">
        <v>0</v>
      </c>
      <c r="F211" s="40">
        <v>1</v>
      </c>
      <c r="G211" s="40" t="s">
        <v>33</v>
      </c>
      <c r="H211" s="40" t="s">
        <v>34</v>
      </c>
      <c r="I211" s="40"/>
      <c r="J211" s="40"/>
      <c r="K211" s="40">
        <v>212</v>
      </c>
      <c r="L211" s="40">
        <v>36</v>
      </c>
      <c r="M211" s="40">
        <v>0</v>
      </c>
      <c r="N211" s="40"/>
    </row>
    <row r="212" spans="1:14" ht="12.75">
      <c r="A212" s="40">
        <v>50</v>
      </c>
      <c r="B212" s="40">
        <v>1</v>
      </c>
      <c r="C212" s="40">
        <v>0</v>
      </c>
      <c r="D212" s="40">
        <v>2</v>
      </c>
      <c r="E212" s="40">
        <v>0</v>
      </c>
      <c r="F212" s="40">
        <v>8761</v>
      </c>
      <c r="G212" s="40" t="s">
        <v>35</v>
      </c>
      <c r="H212" s="40" t="s">
        <v>36</v>
      </c>
      <c r="I212" s="40"/>
      <c r="J212" s="40"/>
      <c r="K212" s="40">
        <v>212</v>
      </c>
      <c r="L212" s="40">
        <v>37</v>
      </c>
      <c r="M212" s="40">
        <v>0</v>
      </c>
      <c r="N212" s="40"/>
    </row>
    <row r="213" spans="1:14" ht="12.75">
      <c r="A213" s="40">
        <v>50</v>
      </c>
      <c r="B213" s="40">
        <v>1</v>
      </c>
      <c r="C213" s="40">
        <v>0</v>
      </c>
      <c r="D213" s="40">
        <v>2</v>
      </c>
      <c r="E213" s="40">
        <v>0</v>
      </c>
      <c r="F213" s="40">
        <v>805191</v>
      </c>
      <c r="G213" s="40" t="s">
        <v>37</v>
      </c>
      <c r="H213" s="40" t="s">
        <v>32</v>
      </c>
      <c r="I213" s="40"/>
      <c r="J213" s="40"/>
      <c r="K213" s="40">
        <v>212</v>
      </c>
      <c r="L213" s="40">
        <v>38</v>
      </c>
      <c r="M213" s="40">
        <v>0</v>
      </c>
      <c r="N213" s="40"/>
    </row>
    <row r="214" spans="1:14" ht="12.75">
      <c r="A214" s="40">
        <v>50</v>
      </c>
      <c r="B214" s="40">
        <v>1</v>
      </c>
      <c r="C214" s="40">
        <v>0</v>
      </c>
      <c r="D214" s="40">
        <v>2</v>
      </c>
      <c r="E214" s="40">
        <v>0</v>
      </c>
      <c r="F214" s="40">
        <v>0</v>
      </c>
      <c r="G214" s="40" t="s">
        <v>38</v>
      </c>
      <c r="H214" s="40" t="s">
        <v>39</v>
      </c>
      <c r="I214" s="40"/>
      <c r="J214" s="40"/>
      <c r="K214" s="40">
        <v>212</v>
      </c>
      <c r="L214" s="40">
        <v>39</v>
      </c>
      <c r="M214" s="40">
        <v>0</v>
      </c>
      <c r="N214" s="40"/>
    </row>
    <row r="215" spans="1:14" ht="12.75">
      <c r="A215" s="40">
        <v>50</v>
      </c>
      <c r="B215" s="40">
        <v>1</v>
      </c>
      <c r="C215" s="40">
        <v>0</v>
      </c>
      <c r="D215" s="40">
        <v>2</v>
      </c>
      <c r="E215" s="40">
        <v>0</v>
      </c>
      <c r="F215" s="40">
        <v>1610</v>
      </c>
      <c r="G215" s="40" t="s">
        <v>40</v>
      </c>
      <c r="H215" s="40" t="s">
        <v>41</v>
      </c>
      <c r="I215" s="40"/>
      <c r="J215" s="40"/>
      <c r="K215" s="40">
        <v>212</v>
      </c>
      <c r="L215" s="40">
        <v>40</v>
      </c>
      <c r="M215" s="40">
        <v>0</v>
      </c>
      <c r="N215" s="40"/>
    </row>
    <row r="216" spans="1:14" ht="12.75">
      <c r="A216" s="40">
        <v>50</v>
      </c>
      <c r="B216" s="40">
        <v>1</v>
      </c>
      <c r="C216" s="40">
        <v>0</v>
      </c>
      <c r="D216" s="40">
        <v>2</v>
      </c>
      <c r="E216" s="40">
        <v>0</v>
      </c>
      <c r="F216" s="40">
        <v>806801</v>
      </c>
      <c r="G216" s="40" t="s">
        <v>42</v>
      </c>
      <c r="H216" s="40" t="s">
        <v>32</v>
      </c>
      <c r="I216" s="40"/>
      <c r="J216" s="40"/>
      <c r="K216" s="40">
        <v>212</v>
      </c>
      <c r="L216" s="40">
        <v>41</v>
      </c>
      <c r="M216" s="40">
        <v>0</v>
      </c>
      <c r="N216" s="40"/>
    </row>
    <row r="217" spans="1:14" ht="12.75">
      <c r="A217" s="40">
        <v>50</v>
      </c>
      <c r="B217" s="40">
        <f>IF(Source!F217&lt;&gt;0,1,0)</f>
        <v>1</v>
      </c>
      <c r="C217" s="40">
        <v>0</v>
      </c>
      <c r="D217" s="40">
        <v>2</v>
      </c>
      <c r="E217" s="40">
        <v>0</v>
      </c>
      <c r="F217" s="40">
        <v>2</v>
      </c>
      <c r="G217" s="40" t="s">
        <v>43</v>
      </c>
      <c r="H217" s="40" t="s">
        <v>44</v>
      </c>
      <c r="I217" s="40"/>
      <c r="J217" s="40"/>
      <c r="K217" s="40">
        <v>212</v>
      </c>
      <c r="L217" s="40">
        <v>42</v>
      </c>
      <c r="M217" s="40">
        <v>1</v>
      </c>
      <c r="N217" s="40"/>
    </row>
    <row r="218" spans="1:14" ht="12.75">
      <c r="A218" s="40">
        <v>50</v>
      </c>
      <c r="B218" s="40">
        <f>IF(Source!F218&lt;&gt;0,1,0)</f>
        <v>1</v>
      </c>
      <c r="C218" s="40">
        <v>0</v>
      </c>
      <c r="D218" s="40">
        <v>2</v>
      </c>
      <c r="E218" s="40">
        <v>0</v>
      </c>
      <c r="F218" s="40">
        <v>16136</v>
      </c>
      <c r="G218" s="40" t="s">
        <v>45</v>
      </c>
      <c r="H218" s="40" t="s">
        <v>46</v>
      </c>
      <c r="I218" s="40"/>
      <c r="J218" s="40"/>
      <c r="K218" s="40">
        <v>212</v>
      </c>
      <c r="L218" s="40">
        <v>43</v>
      </c>
      <c r="M218" s="40">
        <v>1</v>
      </c>
      <c r="N218" s="40"/>
    </row>
    <row r="219" spans="1:14" ht="12.75">
      <c r="A219" s="40">
        <v>50</v>
      </c>
      <c r="B219" s="40">
        <f>IF(Source!F219&lt;&gt;0,1,0)</f>
        <v>1</v>
      </c>
      <c r="C219" s="40">
        <v>0</v>
      </c>
      <c r="D219" s="40">
        <v>2</v>
      </c>
      <c r="E219" s="40">
        <v>0</v>
      </c>
      <c r="F219" s="40">
        <v>822937</v>
      </c>
      <c r="G219" s="40" t="s">
        <v>47</v>
      </c>
      <c r="H219" s="40" t="s">
        <v>48</v>
      </c>
      <c r="I219" s="40"/>
      <c r="J219" s="40"/>
      <c r="K219" s="40">
        <v>212</v>
      </c>
      <c r="L219" s="40">
        <v>44</v>
      </c>
      <c r="M219" s="40">
        <v>1</v>
      </c>
      <c r="N219" s="40"/>
    </row>
    <row r="220" spans="1:14" ht="12.75">
      <c r="A220" s="40">
        <v>50</v>
      </c>
      <c r="B220" s="40">
        <f>IF(Source!F220&lt;&gt;0,1,0)</f>
        <v>1</v>
      </c>
      <c r="C220" s="40">
        <v>0</v>
      </c>
      <c r="D220" s="40">
        <v>2</v>
      </c>
      <c r="E220" s="40">
        <v>0</v>
      </c>
      <c r="F220" s="40">
        <v>148129</v>
      </c>
      <c r="G220" s="40" t="s">
        <v>49</v>
      </c>
      <c r="H220" s="40" t="s">
        <v>50</v>
      </c>
      <c r="I220" s="40"/>
      <c r="J220" s="40"/>
      <c r="K220" s="40">
        <v>212</v>
      </c>
      <c r="L220" s="40">
        <v>45</v>
      </c>
      <c r="M220" s="40">
        <v>1</v>
      </c>
      <c r="N220" s="40"/>
    </row>
    <row r="221" spans="1:14" ht="12.75">
      <c r="A221" s="40">
        <v>50</v>
      </c>
      <c r="B221" s="40">
        <f>IF(Source!F221&lt;&gt;0,1,0)</f>
        <v>1</v>
      </c>
      <c r="C221" s="40">
        <v>0</v>
      </c>
      <c r="D221" s="40">
        <v>2</v>
      </c>
      <c r="E221" s="40">
        <v>213</v>
      </c>
      <c r="F221" s="40">
        <v>971066</v>
      </c>
      <c r="G221" s="40" t="s">
        <v>51</v>
      </c>
      <c r="H221" s="40" t="s">
        <v>52</v>
      </c>
      <c r="I221" s="40"/>
      <c r="J221" s="40"/>
      <c r="K221" s="40">
        <v>212</v>
      </c>
      <c r="L221" s="40">
        <v>46</v>
      </c>
      <c r="M221" s="40">
        <v>1</v>
      </c>
      <c r="N221" s="40"/>
    </row>
    <row r="223" spans="1:39" ht="12.75">
      <c r="A223" s="38">
        <v>51</v>
      </c>
      <c r="B223" s="38">
        <f>B12</f>
        <v>1</v>
      </c>
      <c r="C223" s="38">
        <f>A12</f>
        <v>1</v>
      </c>
      <c r="D223" s="38">
        <f>ROW(A12)</f>
        <v>12</v>
      </c>
      <c r="E223" s="38"/>
      <c r="F223" s="38" t="str">
        <f>IF(F12&lt;&gt;"",F12,"")</f>
        <v>Новый объект</v>
      </c>
      <c r="G223" s="38" t="str">
        <f>IF(G12&lt;&gt;"",G12,"")</f>
        <v>003-7-02-01 Изм. Газопровод низ. давления(Р=0,003 МПа) от ШРП № 5</v>
      </c>
      <c r="H223" s="38"/>
      <c r="I223" s="38"/>
      <c r="J223" s="38"/>
      <c r="K223" s="38"/>
      <c r="L223" s="38"/>
      <c r="M223" s="38"/>
      <c r="N223" s="38"/>
      <c r="O223" s="38">
        <v>164687</v>
      </c>
      <c r="P223" s="38">
        <v>127648</v>
      </c>
      <c r="Q223" s="38">
        <v>29954</v>
      </c>
      <c r="R223" s="38">
        <v>2424</v>
      </c>
      <c r="S223" s="38">
        <v>7085</v>
      </c>
      <c r="T223" s="38">
        <v>0</v>
      </c>
      <c r="U223" s="38">
        <v>789</v>
      </c>
      <c r="V223" s="38">
        <v>237</v>
      </c>
      <c r="W223" s="38">
        <v>0</v>
      </c>
      <c r="X223" s="38">
        <v>10329</v>
      </c>
      <c r="Y223" s="38">
        <v>6365</v>
      </c>
      <c r="Z223" s="38"/>
      <c r="AA223" s="38"/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0</v>
      </c>
      <c r="AL223" s="38">
        <v>0</v>
      </c>
      <c r="AM223" s="38">
        <v>0</v>
      </c>
    </row>
    <row r="225" spans="1:14" ht="12.75">
      <c r="A225" s="40">
        <v>50</v>
      </c>
      <c r="B225" s="40">
        <v>0</v>
      </c>
      <c r="C225" s="40">
        <v>0</v>
      </c>
      <c r="D225" s="40">
        <v>1</v>
      </c>
      <c r="E225" s="40">
        <v>0</v>
      </c>
      <c r="F225" s="40">
        <v>164687</v>
      </c>
      <c r="G225" s="40" t="s">
        <v>1269</v>
      </c>
      <c r="H225" s="40" t="s">
        <v>1270</v>
      </c>
      <c r="I225" s="40"/>
      <c r="J225" s="40"/>
      <c r="K225" s="40">
        <v>201</v>
      </c>
      <c r="L225" s="40">
        <v>1</v>
      </c>
      <c r="M225" s="40">
        <v>3</v>
      </c>
      <c r="N225" s="40"/>
    </row>
    <row r="226" spans="1:14" ht="12.75">
      <c r="A226" s="40">
        <v>50</v>
      </c>
      <c r="B226" s="40">
        <v>0</v>
      </c>
      <c r="C226" s="40">
        <v>0</v>
      </c>
      <c r="D226" s="40">
        <v>1</v>
      </c>
      <c r="E226" s="40">
        <v>0</v>
      </c>
      <c r="F226" s="40">
        <v>127648</v>
      </c>
      <c r="G226" s="40" t="s">
        <v>1271</v>
      </c>
      <c r="H226" s="40" t="s">
        <v>1272</v>
      </c>
      <c r="I226" s="40"/>
      <c r="J226" s="40"/>
      <c r="K226" s="40">
        <v>202</v>
      </c>
      <c r="L226" s="40">
        <v>2</v>
      </c>
      <c r="M226" s="40">
        <v>3</v>
      </c>
      <c r="N226" s="40"/>
    </row>
    <row r="227" spans="1:14" ht="12.75">
      <c r="A227" s="40">
        <v>50</v>
      </c>
      <c r="B227" s="40">
        <v>0</v>
      </c>
      <c r="C227" s="40">
        <v>0</v>
      </c>
      <c r="D227" s="40">
        <v>1</v>
      </c>
      <c r="E227" s="40">
        <v>0</v>
      </c>
      <c r="F227" s="40">
        <v>29954</v>
      </c>
      <c r="G227" s="40" t="s">
        <v>1273</v>
      </c>
      <c r="H227" s="40" t="s">
        <v>1274</v>
      </c>
      <c r="I227" s="40"/>
      <c r="J227" s="40"/>
      <c r="K227" s="40">
        <v>203</v>
      </c>
      <c r="L227" s="40">
        <v>3</v>
      </c>
      <c r="M227" s="40">
        <v>3</v>
      </c>
      <c r="N227" s="40"/>
    </row>
    <row r="228" spans="1:14" ht="12.75">
      <c r="A228" s="40">
        <v>50</v>
      </c>
      <c r="B228" s="40">
        <v>0</v>
      </c>
      <c r="C228" s="40">
        <v>0</v>
      </c>
      <c r="D228" s="40">
        <v>1</v>
      </c>
      <c r="E228" s="40">
        <v>0</v>
      </c>
      <c r="F228" s="40">
        <v>2424</v>
      </c>
      <c r="G228" s="40" t="s">
        <v>1275</v>
      </c>
      <c r="H228" s="40" t="s">
        <v>1276</v>
      </c>
      <c r="I228" s="40"/>
      <c r="J228" s="40"/>
      <c r="K228" s="40">
        <v>204</v>
      </c>
      <c r="L228" s="40">
        <v>4</v>
      </c>
      <c r="M228" s="40">
        <v>3</v>
      </c>
      <c r="N228" s="40"/>
    </row>
    <row r="229" spans="1:14" ht="12.75">
      <c r="A229" s="40">
        <v>50</v>
      </c>
      <c r="B229" s="40">
        <v>0</v>
      </c>
      <c r="C229" s="40">
        <v>0</v>
      </c>
      <c r="D229" s="40">
        <v>1</v>
      </c>
      <c r="E229" s="40">
        <v>0</v>
      </c>
      <c r="F229" s="40">
        <v>7085</v>
      </c>
      <c r="G229" s="40" t="s">
        <v>1277</v>
      </c>
      <c r="H229" s="40" t="s">
        <v>1278</v>
      </c>
      <c r="I229" s="40"/>
      <c r="J229" s="40"/>
      <c r="K229" s="40">
        <v>205</v>
      </c>
      <c r="L229" s="40">
        <v>5</v>
      </c>
      <c r="M229" s="40">
        <v>3</v>
      </c>
      <c r="N229" s="40"/>
    </row>
    <row r="230" spans="1:14" ht="12.75">
      <c r="A230" s="40">
        <v>50</v>
      </c>
      <c r="B230" s="40">
        <v>0</v>
      </c>
      <c r="C230" s="40">
        <v>0</v>
      </c>
      <c r="D230" s="40">
        <v>1</v>
      </c>
      <c r="E230" s="40">
        <v>206</v>
      </c>
      <c r="F230" s="40">
        <v>0</v>
      </c>
      <c r="G230" s="40" t="s">
        <v>1279</v>
      </c>
      <c r="H230" s="40" t="s">
        <v>1280</v>
      </c>
      <c r="I230" s="40"/>
      <c r="J230" s="40"/>
      <c r="K230" s="40">
        <v>206</v>
      </c>
      <c r="L230" s="40">
        <v>6</v>
      </c>
      <c r="M230" s="40">
        <v>3</v>
      </c>
      <c r="N230" s="40"/>
    </row>
    <row r="231" spans="1:14" ht="12.75">
      <c r="A231" s="40">
        <v>50</v>
      </c>
      <c r="B231" s="40">
        <v>0</v>
      </c>
      <c r="C231" s="40">
        <v>0</v>
      </c>
      <c r="D231" s="40">
        <v>1</v>
      </c>
      <c r="E231" s="40">
        <v>207</v>
      </c>
      <c r="F231" s="40">
        <v>789</v>
      </c>
      <c r="G231" s="40" t="s">
        <v>1281</v>
      </c>
      <c r="H231" s="40" t="s">
        <v>1282</v>
      </c>
      <c r="I231" s="40"/>
      <c r="J231" s="40"/>
      <c r="K231" s="40">
        <v>207</v>
      </c>
      <c r="L231" s="40">
        <v>7</v>
      </c>
      <c r="M231" s="40">
        <v>3</v>
      </c>
      <c r="N231" s="40"/>
    </row>
    <row r="232" spans="1:14" ht="12.75">
      <c r="A232" s="40">
        <v>50</v>
      </c>
      <c r="B232" s="40">
        <v>0</v>
      </c>
      <c r="C232" s="40">
        <v>0</v>
      </c>
      <c r="D232" s="40">
        <v>1</v>
      </c>
      <c r="E232" s="40">
        <v>208</v>
      </c>
      <c r="F232" s="40">
        <v>237</v>
      </c>
      <c r="G232" s="40" t="s">
        <v>1283</v>
      </c>
      <c r="H232" s="40" t="s">
        <v>1284</v>
      </c>
      <c r="I232" s="40"/>
      <c r="J232" s="40"/>
      <c r="K232" s="40">
        <v>208</v>
      </c>
      <c r="L232" s="40">
        <v>8</v>
      </c>
      <c r="M232" s="40">
        <v>3</v>
      </c>
      <c r="N232" s="40"/>
    </row>
    <row r="233" spans="1:14" ht="12.75">
      <c r="A233" s="40">
        <v>50</v>
      </c>
      <c r="B233" s="40">
        <v>0</v>
      </c>
      <c r="C233" s="40">
        <v>0</v>
      </c>
      <c r="D233" s="40">
        <v>1</v>
      </c>
      <c r="E233" s="40">
        <v>209</v>
      </c>
      <c r="F233" s="40">
        <v>0</v>
      </c>
      <c r="G233" s="40" t="s">
        <v>1285</v>
      </c>
      <c r="H233" s="40" t="s">
        <v>1286</v>
      </c>
      <c r="I233" s="40"/>
      <c r="J233" s="40"/>
      <c r="K233" s="40">
        <v>209</v>
      </c>
      <c r="L233" s="40">
        <v>9</v>
      </c>
      <c r="M233" s="40">
        <v>3</v>
      </c>
      <c r="N233" s="40"/>
    </row>
    <row r="234" spans="1:14" ht="12.75">
      <c r="A234" s="40">
        <v>50</v>
      </c>
      <c r="B234" s="40">
        <v>0</v>
      </c>
      <c r="C234" s="40">
        <v>0</v>
      </c>
      <c r="D234" s="40">
        <v>1</v>
      </c>
      <c r="E234" s="40">
        <v>0</v>
      </c>
      <c r="F234" s="40">
        <v>10329</v>
      </c>
      <c r="G234" s="40" t="s">
        <v>1287</v>
      </c>
      <c r="H234" s="40" t="s">
        <v>1288</v>
      </c>
      <c r="I234" s="40"/>
      <c r="J234" s="40"/>
      <c r="K234" s="40">
        <v>210</v>
      </c>
      <c r="L234" s="40">
        <v>10</v>
      </c>
      <c r="M234" s="40">
        <v>3</v>
      </c>
      <c r="N234" s="40"/>
    </row>
    <row r="235" spans="1:14" ht="12.75">
      <c r="A235" s="40">
        <v>50</v>
      </c>
      <c r="B235" s="40">
        <v>0</v>
      </c>
      <c r="C235" s="40">
        <v>0</v>
      </c>
      <c r="D235" s="40">
        <v>1</v>
      </c>
      <c r="E235" s="40">
        <v>0</v>
      </c>
      <c r="F235" s="40">
        <v>6365</v>
      </c>
      <c r="G235" s="40" t="s">
        <v>1289</v>
      </c>
      <c r="H235" s="40" t="s">
        <v>1290</v>
      </c>
      <c r="I235" s="40"/>
      <c r="J235" s="40"/>
      <c r="K235" s="40">
        <v>211</v>
      </c>
      <c r="L235" s="40">
        <v>11</v>
      </c>
      <c r="M235" s="40">
        <v>3</v>
      </c>
      <c r="N235" s="40"/>
    </row>
    <row r="236" spans="1:14" ht="12.75">
      <c r="A236" s="40">
        <v>50</v>
      </c>
      <c r="B236" s="40">
        <f>IF(Source!F236&lt;&gt;0,1,0)</f>
        <v>1</v>
      </c>
      <c r="C236" s="40">
        <v>0</v>
      </c>
      <c r="D236" s="40">
        <v>2</v>
      </c>
      <c r="E236" s="40">
        <v>0</v>
      </c>
      <c r="F236" s="40">
        <v>3</v>
      </c>
      <c r="G236" s="40" t="s">
        <v>1291</v>
      </c>
      <c r="H236" s="40" t="s">
        <v>1292</v>
      </c>
      <c r="I236" s="40"/>
      <c r="J236" s="40"/>
      <c r="K236" s="40">
        <v>212</v>
      </c>
      <c r="L236" s="40">
        <v>12</v>
      </c>
      <c r="M236" s="40">
        <v>1</v>
      </c>
      <c r="N236" s="40"/>
    </row>
    <row r="237" spans="1:14" ht="12.75">
      <c r="A237" s="40">
        <v>50</v>
      </c>
      <c r="B237" s="40">
        <f>IF(Source!F237&lt;&gt;0,1,0)</f>
        <v>1</v>
      </c>
      <c r="C237" s="40">
        <v>0</v>
      </c>
      <c r="D237" s="40">
        <v>2</v>
      </c>
      <c r="E237" s="40">
        <v>0</v>
      </c>
      <c r="F237" s="40">
        <v>4</v>
      </c>
      <c r="G237" s="40" t="s">
        <v>1293</v>
      </c>
      <c r="H237" s="40" t="s">
        <v>1294</v>
      </c>
      <c r="I237" s="40"/>
      <c r="J237" s="40"/>
      <c r="K237" s="40">
        <v>212</v>
      </c>
      <c r="L237" s="40">
        <v>13</v>
      </c>
      <c r="M237" s="40">
        <v>1</v>
      </c>
      <c r="N237" s="40"/>
    </row>
    <row r="238" spans="1:14" ht="12.75">
      <c r="A238" s="40">
        <v>50</v>
      </c>
      <c r="B238" s="40">
        <f>IF(Source!F238&lt;&gt;0,1,0)</f>
        <v>1</v>
      </c>
      <c r="C238" s="40">
        <v>0</v>
      </c>
      <c r="D238" s="40">
        <v>2</v>
      </c>
      <c r="E238" s="40">
        <v>0</v>
      </c>
      <c r="F238" s="40">
        <v>6</v>
      </c>
      <c r="G238" s="40" t="s">
        <v>1295</v>
      </c>
      <c r="H238" s="40" t="s">
        <v>1296</v>
      </c>
      <c r="I238" s="40"/>
      <c r="J238" s="40"/>
      <c r="K238" s="40">
        <v>212</v>
      </c>
      <c r="L238" s="40">
        <v>14</v>
      </c>
      <c r="M238" s="40">
        <v>1</v>
      </c>
      <c r="N238" s="40"/>
    </row>
    <row r="239" spans="1:14" ht="12.75">
      <c r="A239" s="40">
        <v>50</v>
      </c>
      <c r="B239" s="40">
        <f>IF(Source!F239&lt;&gt;0,1,0)</f>
        <v>1</v>
      </c>
      <c r="C239" s="40">
        <v>0</v>
      </c>
      <c r="D239" s="40">
        <v>2</v>
      </c>
      <c r="E239" s="40">
        <v>203</v>
      </c>
      <c r="F239" s="40">
        <v>91360</v>
      </c>
      <c r="G239" s="40" t="s">
        <v>1297</v>
      </c>
      <c r="H239" s="40" t="s">
        <v>1298</v>
      </c>
      <c r="I239" s="40"/>
      <c r="J239" s="40"/>
      <c r="K239" s="40">
        <v>212</v>
      </c>
      <c r="L239" s="40">
        <v>15</v>
      </c>
      <c r="M239" s="40">
        <v>1</v>
      </c>
      <c r="N239" s="40"/>
    </row>
    <row r="240" spans="1:14" ht="12.75">
      <c r="A240" s="40">
        <v>50</v>
      </c>
      <c r="B240" s="40">
        <f>IF(Source!F240&lt;&gt;0,1,0)</f>
        <v>1</v>
      </c>
      <c r="C240" s="40">
        <v>0</v>
      </c>
      <c r="D240" s="40">
        <v>2</v>
      </c>
      <c r="E240" s="40">
        <v>202</v>
      </c>
      <c r="F240" s="40">
        <v>509316</v>
      </c>
      <c r="G240" s="40" t="s">
        <v>1299</v>
      </c>
      <c r="H240" s="40" t="s">
        <v>1300</v>
      </c>
      <c r="I240" s="40"/>
      <c r="J240" s="40"/>
      <c r="K240" s="40">
        <v>212</v>
      </c>
      <c r="L240" s="40">
        <v>16</v>
      </c>
      <c r="M240" s="40">
        <v>1</v>
      </c>
      <c r="N240" s="40"/>
    </row>
    <row r="241" spans="1:14" ht="12.75">
      <c r="A241" s="40">
        <v>50</v>
      </c>
      <c r="B241" s="40">
        <f>IF(Source!F241&lt;&gt;0,1,0)</f>
        <v>1</v>
      </c>
      <c r="C241" s="40">
        <v>0</v>
      </c>
      <c r="D241" s="40">
        <v>2</v>
      </c>
      <c r="E241" s="40">
        <v>204</v>
      </c>
      <c r="F241" s="40">
        <v>13550</v>
      </c>
      <c r="G241" s="40" t="s">
        <v>1301</v>
      </c>
      <c r="H241" s="40" t="s">
        <v>1302</v>
      </c>
      <c r="I241" s="40"/>
      <c r="J241" s="40"/>
      <c r="K241" s="40">
        <v>212</v>
      </c>
      <c r="L241" s="40">
        <v>17</v>
      </c>
      <c r="M241" s="40">
        <v>1</v>
      </c>
      <c r="N241" s="40"/>
    </row>
    <row r="242" spans="1:14" ht="12.75">
      <c r="A242" s="40">
        <v>50</v>
      </c>
      <c r="B242" s="40">
        <f>IF(Source!F242&lt;&gt;0,1,0)</f>
        <v>1</v>
      </c>
      <c r="C242" s="40">
        <v>0</v>
      </c>
      <c r="D242" s="40">
        <v>2</v>
      </c>
      <c r="E242" s="40">
        <v>205</v>
      </c>
      <c r="F242" s="40">
        <v>39605</v>
      </c>
      <c r="G242" s="40" t="s">
        <v>1303</v>
      </c>
      <c r="H242" s="40" t="s">
        <v>1304</v>
      </c>
      <c r="I242" s="40"/>
      <c r="J242" s="40"/>
      <c r="K242" s="40">
        <v>212</v>
      </c>
      <c r="L242" s="40">
        <v>18</v>
      </c>
      <c r="M242" s="40">
        <v>1</v>
      </c>
      <c r="N242" s="40"/>
    </row>
    <row r="243" spans="1:14" ht="12.75">
      <c r="A243" s="40">
        <v>50</v>
      </c>
      <c r="B243" s="40">
        <f>IF(Source!F243&lt;&gt;0,1,0)</f>
        <v>1</v>
      </c>
      <c r="C243" s="40">
        <v>0</v>
      </c>
      <c r="D243" s="40">
        <v>2</v>
      </c>
      <c r="E243" s="40">
        <v>201</v>
      </c>
      <c r="F243" s="40">
        <v>640280</v>
      </c>
      <c r="G243" s="40" t="s">
        <v>1305</v>
      </c>
      <c r="H243" s="40" t="s">
        <v>0</v>
      </c>
      <c r="I243" s="40"/>
      <c r="J243" s="40"/>
      <c r="K243" s="40">
        <v>212</v>
      </c>
      <c r="L243" s="40">
        <v>19</v>
      </c>
      <c r="M243" s="40">
        <v>1</v>
      </c>
      <c r="N243" s="40"/>
    </row>
    <row r="244" spans="1:14" ht="12.75">
      <c r="A244" s="40">
        <v>50</v>
      </c>
      <c r="B244" s="40">
        <f>IF(Source!F244&lt;&gt;0,1,0)</f>
        <v>1</v>
      </c>
      <c r="C244" s="40">
        <v>0</v>
      </c>
      <c r="D244" s="40">
        <v>2</v>
      </c>
      <c r="E244" s="40">
        <v>0</v>
      </c>
      <c r="F244" s="40">
        <v>1</v>
      </c>
      <c r="G244" s="40" t="s">
        <v>1</v>
      </c>
      <c r="H244" s="40" t="s">
        <v>2</v>
      </c>
      <c r="I244" s="40"/>
      <c r="J244" s="40"/>
      <c r="K244" s="40">
        <v>212</v>
      </c>
      <c r="L244" s="40">
        <v>20</v>
      </c>
      <c r="M244" s="40">
        <v>1</v>
      </c>
      <c r="N244" s="40"/>
    </row>
    <row r="245" spans="1:14" ht="12.75">
      <c r="A245" s="40">
        <v>50</v>
      </c>
      <c r="B245" s="40">
        <f>IF(Source!F245&lt;&gt;0,1,0)</f>
        <v>1</v>
      </c>
      <c r="C245" s="40">
        <v>0</v>
      </c>
      <c r="D245" s="40">
        <v>2</v>
      </c>
      <c r="E245" s="40">
        <v>210</v>
      </c>
      <c r="F245" s="40">
        <v>54275</v>
      </c>
      <c r="G245" s="40" t="s">
        <v>3</v>
      </c>
      <c r="H245" s="40" t="s">
        <v>4</v>
      </c>
      <c r="I245" s="40"/>
      <c r="J245" s="40"/>
      <c r="K245" s="40">
        <v>212</v>
      </c>
      <c r="L245" s="40">
        <v>21</v>
      </c>
      <c r="M245" s="40">
        <v>1</v>
      </c>
      <c r="N245" s="40"/>
    </row>
    <row r="246" spans="1:14" ht="12.75">
      <c r="A246" s="40">
        <v>50</v>
      </c>
      <c r="B246" s="40">
        <f>IF(Source!F246&lt;&gt;0,1,0)</f>
        <v>1</v>
      </c>
      <c r="C246" s="40">
        <v>0</v>
      </c>
      <c r="D246" s="40">
        <v>2</v>
      </c>
      <c r="E246" s="40">
        <v>211</v>
      </c>
      <c r="F246" s="40">
        <v>35580</v>
      </c>
      <c r="G246" s="40" t="s">
        <v>5</v>
      </c>
      <c r="H246" s="40" t="s">
        <v>6</v>
      </c>
      <c r="I246" s="40"/>
      <c r="J246" s="40"/>
      <c r="K246" s="40">
        <v>212</v>
      </c>
      <c r="L246" s="40">
        <v>22</v>
      </c>
      <c r="M246" s="40">
        <v>1</v>
      </c>
      <c r="N246" s="40"/>
    </row>
    <row r="247" spans="1:14" ht="12.75">
      <c r="A247" s="40">
        <v>50</v>
      </c>
      <c r="B247" s="40">
        <f>IF(Source!F247&lt;&gt;0,1,0)</f>
        <v>1</v>
      </c>
      <c r="C247" s="40">
        <v>0</v>
      </c>
      <c r="D247" s="40">
        <v>2</v>
      </c>
      <c r="E247" s="40">
        <v>0</v>
      </c>
      <c r="F247" s="40">
        <v>730135</v>
      </c>
      <c r="G247" s="40" t="s">
        <v>7</v>
      </c>
      <c r="H247" s="40" t="s">
        <v>8</v>
      </c>
      <c r="I247" s="40"/>
      <c r="J247" s="40"/>
      <c r="K247" s="40">
        <v>212</v>
      </c>
      <c r="L247" s="40">
        <v>23</v>
      </c>
      <c r="M247" s="40">
        <v>1</v>
      </c>
      <c r="N247" s="40"/>
    </row>
    <row r="248" spans="1:14" ht="12.75">
      <c r="A248" s="40">
        <v>50</v>
      </c>
      <c r="B248" s="40">
        <f>IF(Source!F248&lt;&gt;0,1,0)</f>
        <v>1</v>
      </c>
      <c r="C248" s="40">
        <v>0</v>
      </c>
      <c r="D248" s="40">
        <v>2</v>
      </c>
      <c r="E248" s="40">
        <v>0</v>
      </c>
      <c r="F248" s="40">
        <v>3</v>
      </c>
      <c r="G248" s="40" t="s">
        <v>9</v>
      </c>
      <c r="H248" s="40" t="s">
        <v>10</v>
      </c>
      <c r="I248" s="40"/>
      <c r="J248" s="40"/>
      <c r="K248" s="40">
        <v>212</v>
      </c>
      <c r="L248" s="40">
        <v>24</v>
      </c>
      <c r="M248" s="40">
        <v>1</v>
      </c>
      <c r="N248" s="40"/>
    </row>
    <row r="249" spans="1:14" ht="12.75">
      <c r="A249" s="40">
        <v>50</v>
      </c>
      <c r="B249" s="40">
        <f>IF(Source!F249&lt;&gt;0,1,0)</f>
        <v>1</v>
      </c>
      <c r="C249" s="40">
        <v>0</v>
      </c>
      <c r="D249" s="40">
        <v>2</v>
      </c>
      <c r="E249" s="40">
        <v>0</v>
      </c>
      <c r="F249" s="40">
        <v>22634</v>
      </c>
      <c r="G249" s="40" t="s">
        <v>11</v>
      </c>
      <c r="H249" s="40" t="s">
        <v>12</v>
      </c>
      <c r="I249" s="40"/>
      <c r="J249" s="40"/>
      <c r="K249" s="40">
        <v>212</v>
      </c>
      <c r="L249" s="40">
        <v>25</v>
      </c>
      <c r="M249" s="40">
        <v>1</v>
      </c>
      <c r="N249" s="40"/>
    </row>
    <row r="250" spans="1:14" ht="12.75">
      <c r="A250" s="40">
        <v>50</v>
      </c>
      <c r="B250" s="40">
        <f>IF(Source!F250&lt;&gt;0,1,0)</f>
        <v>1</v>
      </c>
      <c r="C250" s="40">
        <v>0</v>
      </c>
      <c r="D250" s="40">
        <v>2</v>
      </c>
      <c r="E250" s="40">
        <v>0</v>
      </c>
      <c r="F250" s="40">
        <v>752770</v>
      </c>
      <c r="G250" s="40" t="s">
        <v>13</v>
      </c>
      <c r="H250" s="40" t="s">
        <v>14</v>
      </c>
      <c r="I250" s="40"/>
      <c r="J250" s="40"/>
      <c r="K250" s="40">
        <v>212</v>
      </c>
      <c r="L250" s="40">
        <v>26</v>
      </c>
      <c r="M250" s="40">
        <v>1</v>
      </c>
      <c r="N250" s="40"/>
    </row>
    <row r="251" spans="1:14" ht="12.75">
      <c r="A251" s="40">
        <v>50</v>
      </c>
      <c r="B251" s="40">
        <f>IF(Source!F251&lt;&gt;0,1,0)</f>
        <v>1</v>
      </c>
      <c r="C251" s="40">
        <v>0</v>
      </c>
      <c r="D251" s="40">
        <v>2</v>
      </c>
      <c r="E251" s="40">
        <v>0</v>
      </c>
      <c r="F251" s="40">
        <v>3</v>
      </c>
      <c r="G251" s="40" t="s">
        <v>15</v>
      </c>
      <c r="H251" s="40" t="s">
        <v>16</v>
      </c>
      <c r="I251" s="40"/>
      <c r="J251" s="40"/>
      <c r="K251" s="40">
        <v>212</v>
      </c>
      <c r="L251" s="40">
        <v>27</v>
      </c>
      <c r="M251" s="40">
        <v>1</v>
      </c>
      <c r="N251" s="40"/>
    </row>
    <row r="252" spans="1:14" ht="12.75">
      <c r="A252" s="40">
        <v>50</v>
      </c>
      <c r="B252" s="40">
        <f>IF(Source!F252&lt;&gt;0,1,0)</f>
        <v>1</v>
      </c>
      <c r="C252" s="40">
        <v>0</v>
      </c>
      <c r="D252" s="40">
        <v>2</v>
      </c>
      <c r="E252" s="40">
        <v>0</v>
      </c>
      <c r="F252" s="40">
        <v>24841</v>
      </c>
      <c r="G252" s="40" t="s">
        <v>17</v>
      </c>
      <c r="H252" s="40" t="s">
        <v>18</v>
      </c>
      <c r="I252" s="40"/>
      <c r="J252" s="40"/>
      <c r="K252" s="40">
        <v>212</v>
      </c>
      <c r="L252" s="40">
        <v>28</v>
      </c>
      <c r="M252" s="40">
        <v>1</v>
      </c>
      <c r="N252" s="40"/>
    </row>
    <row r="253" spans="1:14" ht="12.75">
      <c r="A253" s="40">
        <v>50</v>
      </c>
      <c r="B253" s="40">
        <v>1</v>
      </c>
      <c r="C253" s="40">
        <v>0</v>
      </c>
      <c r="D253" s="40">
        <v>2</v>
      </c>
      <c r="E253" s="40">
        <v>0</v>
      </c>
      <c r="F253" s="40">
        <v>1</v>
      </c>
      <c r="G253" s="40" t="s">
        <v>19</v>
      </c>
      <c r="H253" s="40" t="s">
        <v>20</v>
      </c>
      <c r="I253" s="40"/>
      <c r="J253" s="40"/>
      <c r="K253" s="40">
        <v>212</v>
      </c>
      <c r="L253" s="40">
        <v>29</v>
      </c>
      <c r="M253" s="40">
        <v>0</v>
      </c>
      <c r="N253" s="40"/>
    </row>
    <row r="254" spans="1:14" ht="12.75">
      <c r="A254" s="40">
        <v>50</v>
      </c>
      <c r="B254" s="40">
        <v>1</v>
      </c>
      <c r="C254" s="40">
        <v>0</v>
      </c>
      <c r="D254" s="40">
        <v>2</v>
      </c>
      <c r="E254" s="40">
        <v>0</v>
      </c>
      <c r="F254" s="40">
        <v>7528</v>
      </c>
      <c r="G254" s="40" t="s">
        <v>21</v>
      </c>
      <c r="H254" s="40" t="s">
        <v>22</v>
      </c>
      <c r="I254" s="40"/>
      <c r="J254" s="40"/>
      <c r="K254" s="40">
        <v>212</v>
      </c>
      <c r="L254" s="40">
        <v>30</v>
      </c>
      <c r="M254" s="40">
        <v>0</v>
      </c>
      <c r="N254" s="40"/>
    </row>
    <row r="255" spans="1:14" ht="12.75">
      <c r="A255" s="40">
        <v>50</v>
      </c>
      <c r="B255" s="40">
        <v>1</v>
      </c>
      <c r="C255" s="40">
        <v>0</v>
      </c>
      <c r="D255" s="40">
        <v>2</v>
      </c>
      <c r="E255" s="40">
        <v>0</v>
      </c>
      <c r="F255" s="40">
        <v>2</v>
      </c>
      <c r="G255" s="40" t="s">
        <v>23</v>
      </c>
      <c r="H255" s="40" t="s">
        <v>24</v>
      </c>
      <c r="I255" s="40"/>
      <c r="J255" s="40"/>
      <c r="K255" s="40">
        <v>212</v>
      </c>
      <c r="L255" s="40">
        <v>31</v>
      </c>
      <c r="M255" s="40">
        <v>0</v>
      </c>
      <c r="N255" s="40"/>
    </row>
    <row r="256" spans="1:14" ht="12.75">
      <c r="A256" s="40">
        <v>50</v>
      </c>
      <c r="B256" s="40">
        <v>1</v>
      </c>
      <c r="C256" s="40">
        <v>0</v>
      </c>
      <c r="D256" s="40">
        <v>2</v>
      </c>
      <c r="E256" s="40">
        <v>0</v>
      </c>
      <c r="F256" s="40">
        <v>11292</v>
      </c>
      <c r="G256" s="40" t="s">
        <v>25</v>
      </c>
      <c r="H256" s="40" t="s">
        <v>26</v>
      </c>
      <c r="I256" s="40"/>
      <c r="J256" s="40"/>
      <c r="K256" s="40">
        <v>212</v>
      </c>
      <c r="L256" s="40">
        <v>32</v>
      </c>
      <c r="M256" s="40">
        <v>0</v>
      </c>
      <c r="N256" s="40"/>
    </row>
    <row r="257" spans="1:14" ht="12.75">
      <c r="A257" s="40">
        <v>50</v>
      </c>
      <c r="B257" s="40">
        <v>1</v>
      </c>
      <c r="C257" s="40">
        <v>0</v>
      </c>
      <c r="D257" s="40">
        <v>2</v>
      </c>
      <c r="E257" s="40">
        <v>0</v>
      </c>
      <c r="F257" s="40">
        <v>0</v>
      </c>
      <c r="G257" s="40" t="s">
        <v>27</v>
      </c>
      <c r="H257" s="40" t="s">
        <v>28</v>
      </c>
      <c r="I257" s="40"/>
      <c r="J257" s="40"/>
      <c r="K257" s="40">
        <v>212</v>
      </c>
      <c r="L257" s="40">
        <v>33</v>
      </c>
      <c r="M257" s="40">
        <v>0</v>
      </c>
      <c r="N257" s="40"/>
    </row>
    <row r="258" spans="1:14" ht="12.75">
      <c r="A258" s="40">
        <v>50</v>
      </c>
      <c r="B258" s="40">
        <v>1</v>
      </c>
      <c r="C258" s="40">
        <v>0</v>
      </c>
      <c r="D258" s="40">
        <v>2</v>
      </c>
      <c r="E258" s="40">
        <v>0</v>
      </c>
      <c r="F258" s="40">
        <v>0</v>
      </c>
      <c r="G258" s="40" t="s">
        <v>29</v>
      </c>
      <c r="H258" s="40" t="s">
        <v>30</v>
      </c>
      <c r="I258" s="40"/>
      <c r="J258" s="40"/>
      <c r="K258" s="40">
        <v>212</v>
      </c>
      <c r="L258" s="40">
        <v>34</v>
      </c>
      <c r="M258" s="40">
        <v>0</v>
      </c>
      <c r="N258" s="40"/>
    </row>
    <row r="259" spans="1:14" ht="12.75">
      <c r="A259" s="40">
        <v>50</v>
      </c>
      <c r="B259" s="40">
        <f>IF(Source!F259&lt;&gt;0,1,0)</f>
        <v>1</v>
      </c>
      <c r="C259" s="40">
        <v>0</v>
      </c>
      <c r="D259" s="40">
        <v>2</v>
      </c>
      <c r="E259" s="40">
        <v>0</v>
      </c>
      <c r="F259" s="40">
        <v>796430</v>
      </c>
      <c r="G259" s="40" t="s">
        <v>31</v>
      </c>
      <c r="H259" s="40" t="s">
        <v>32</v>
      </c>
      <c r="I259" s="40"/>
      <c r="J259" s="40"/>
      <c r="K259" s="40">
        <v>212</v>
      </c>
      <c r="L259" s="40">
        <v>35</v>
      </c>
      <c r="M259" s="40">
        <v>1</v>
      </c>
      <c r="N259" s="40"/>
    </row>
    <row r="260" spans="1:14" ht="12.75">
      <c r="A260" s="40">
        <v>50</v>
      </c>
      <c r="B260" s="40">
        <v>1</v>
      </c>
      <c r="C260" s="40">
        <v>0</v>
      </c>
      <c r="D260" s="40">
        <v>2</v>
      </c>
      <c r="E260" s="40">
        <v>0</v>
      </c>
      <c r="F260" s="40">
        <v>1</v>
      </c>
      <c r="G260" s="40" t="s">
        <v>33</v>
      </c>
      <c r="H260" s="40" t="s">
        <v>34</v>
      </c>
      <c r="I260" s="40"/>
      <c r="J260" s="40"/>
      <c r="K260" s="40">
        <v>212</v>
      </c>
      <c r="L260" s="40">
        <v>36</v>
      </c>
      <c r="M260" s="40">
        <v>0</v>
      </c>
      <c r="N260" s="40"/>
    </row>
    <row r="261" spans="1:14" ht="12.75">
      <c r="A261" s="40">
        <v>50</v>
      </c>
      <c r="B261" s="40">
        <v>1</v>
      </c>
      <c r="C261" s="40">
        <v>0</v>
      </c>
      <c r="D261" s="40">
        <v>2</v>
      </c>
      <c r="E261" s="40">
        <v>0</v>
      </c>
      <c r="F261" s="40">
        <v>8761</v>
      </c>
      <c r="G261" s="40" t="s">
        <v>35</v>
      </c>
      <c r="H261" s="40" t="s">
        <v>36</v>
      </c>
      <c r="I261" s="40"/>
      <c r="J261" s="40"/>
      <c r="K261" s="40">
        <v>212</v>
      </c>
      <c r="L261" s="40">
        <v>37</v>
      </c>
      <c r="M261" s="40">
        <v>0</v>
      </c>
      <c r="N261" s="40"/>
    </row>
    <row r="262" spans="1:14" ht="12.75">
      <c r="A262" s="40">
        <v>50</v>
      </c>
      <c r="B262" s="40">
        <v>1</v>
      </c>
      <c r="C262" s="40">
        <v>0</v>
      </c>
      <c r="D262" s="40">
        <v>2</v>
      </c>
      <c r="E262" s="40">
        <v>0</v>
      </c>
      <c r="F262" s="40">
        <v>805191</v>
      </c>
      <c r="G262" s="40" t="s">
        <v>37</v>
      </c>
      <c r="H262" s="40" t="s">
        <v>32</v>
      </c>
      <c r="I262" s="40"/>
      <c r="J262" s="40"/>
      <c r="K262" s="40">
        <v>212</v>
      </c>
      <c r="L262" s="40">
        <v>38</v>
      </c>
      <c r="M262" s="40">
        <v>0</v>
      </c>
      <c r="N262" s="40"/>
    </row>
    <row r="263" spans="1:14" ht="12.75">
      <c r="A263" s="40">
        <v>50</v>
      </c>
      <c r="B263" s="40">
        <v>1</v>
      </c>
      <c r="C263" s="40">
        <v>0</v>
      </c>
      <c r="D263" s="40">
        <v>2</v>
      </c>
      <c r="E263" s="40">
        <v>0</v>
      </c>
      <c r="F263" s="40">
        <v>0</v>
      </c>
      <c r="G263" s="40" t="s">
        <v>38</v>
      </c>
      <c r="H263" s="40" t="s">
        <v>39</v>
      </c>
      <c r="I263" s="40"/>
      <c r="J263" s="40"/>
      <c r="K263" s="40">
        <v>212</v>
      </c>
      <c r="L263" s="40">
        <v>39</v>
      </c>
      <c r="M263" s="40">
        <v>0</v>
      </c>
      <c r="N263" s="40"/>
    </row>
    <row r="264" spans="1:14" ht="12.75">
      <c r="A264" s="40">
        <v>50</v>
      </c>
      <c r="B264" s="40">
        <v>1</v>
      </c>
      <c r="C264" s="40">
        <v>0</v>
      </c>
      <c r="D264" s="40">
        <v>2</v>
      </c>
      <c r="E264" s="40">
        <v>0</v>
      </c>
      <c r="F264" s="40">
        <v>1610</v>
      </c>
      <c r="G264" s="40" t="s">
        <v>40</v>
      </c>
      <c r="H264" s="40" t="s">
        <v>41</v>
      </c>
      <c r="I264" s="40"/>
      <c r="J264" s="40"/>
      <c r="K264" s="40">
        <v>212</v>
      </c>
      <c r="L264" s="40">
        <v>40</v>
      </c>
      <c r="M264" s="40">
        <v>0</v>
      </c>
      <c r="N264" s="40"/>
    </row>
    <row r="265" spans="1:14" ht="12.75">
      <c r="A265" s="40">
        <v>50</v>
      </c>
      <c r="B265" s="40">
        <v>1</v>
      </c>
      <c r="C265" s="40">
        <v>0</v>
      </c>
      <c r="D265" s="40">
        <v>2</v>
      </c>
      <c r="E265" s="40">
        <v>0</v>
      </c>
      <c r="F265" s="40">
        <v>806801</v>
      </c>
      <c r="G265" s="40" t="s">
        <v>42</v>
      </c>
      <c r="H265" s="40" t="s">
        <v>32</v>
      </c>
      <c r="I265" s="40"/>
      <c r="J265" s="40"/>
      <c r="K265" s="40">
        <v>212</v>
      </c>
      <c r="L265" s="40">
        <v>41</v>
      </c>
      <c r="M265" s="40">
        <v>0</v>
      </c>
      <c r="N265" s="40"/>
    </row>
    <row r="266" spans="1:14" ht="12.75">
      <c r="A266" s="40">
        <v>50</v>
      </c>
      <c r="B266" s="40">
        <f>IF(Source!F266&lt;&gt;0,1,0)</f>
        <v>1</v>
      </c>
      <c r="C266" s="40">
        <v>0</v>
      </c>
      <c r="D266" s="40">
        <v>2</v>
      </c>
      <c r="E266" s="40">
        <v>0</v>
      </c>
      <c r="F266" s="40">
        <v>2</v>
      </c>
      <c r="G266" s="40" t="s">
        <v>43</v>
      </c>
      <c r="H266" s="40" t="s">
        <v>44</v>
      </c>
      <c r="I266" s="40"/>
      <c r="J266" s="40"/>
      <c r="K266" s="40">
        <v>212</v>
      </c>
      <c r="L266" s="40">
        <v>42</v>
      </c>
      <c r="M266" s="40">
        <v>1</v>
      </c>
      <c r="N266" s="40"/>
    </row>
    <row r="267" spans="1:14" ht="12.75">
      <c r="A267" s="40">
        <v>50</v>
      </c>
      <c r="B267" s="40">
        <f>IF(Source!F267&lt;&gt;0,1,0)</f>
        <v>1</v>
      </c>
      <c r="C267" s="40">
        <v>0</v>
      </c>
      <c r="D267" s="40">
        <v>2</v>
      </c>
      <c r="E267" s="40">
        <v>0</v>
      </c>
      <c r="F267" s="40">
        <v>16136</v>
      </c>
      <c r="G267" s="40" t="s">
        <v>45</v>
      </c>
      <c r="H267" s="40" t="s">
        <v>46</v>
      </c>
      <c r="I267" s="40"/>
      <c r="J267" s="40"/>
      <c r="K267" s="40">
        <v>212</v>
      </c>
      <c r="L267" s="40">
        <v>43</v>
      </c>
      <c r="M267" s="40">
        <v>1</v>
      </c>
      <c r="N267" s="40"/>
    </row>
    <row r="268" spans="1:14" ht="12.75">
      <c r="A268" s="40">
        <v>50</v>
      </c>
      <c r="B268" s="40">
        <f>IF(Source!F268&lt;&gt;0,1,0)</f>
        <v>1</v>
      </c>
      <c r="C268" s="40">
        <v>0</v>
      </c>
      <c r="D268" s="40">
        <v>2</v>
      </c>
      <c r="E268" s="40">
        <v>0</v>
      </c>
      <c r="F268" s="40">
        <v>822937</v>
      </c>
      <c r="G268" s="40" t="s">
        <v>47</v>
      </c>
      <c r="H268" s="40" t="s">
        <v>48</v>
      </c>
      <c r="I268" s="40"/>
      <c r="J268" s="40"/>
      <c r="K268" s="40">
        <v>212</v>
      </c>
      <c r="L268" s="40">
        <v>44</v>
      </c>
      <c r="M268" s="40">
        <v>1</v>
      </c>
      <c r="N268" s="40"/>
    </row>
    <row r="269" spans="1:14" ht="12.75">
      <c r="A269" s="40">
        <v>50</v>
      </c>
      <c r="B269" s="40">
        <f>IF(Source!F269&lt;&gt;0,1,0)</f>
        <v>1</v>
      </c>
      <c r="C269" s="40">
        <v>0</v>
      </c>
      <c r="D269" s="40">
        <v>2</v>
      </c>
      <c r="E269" s="40">
        <v>0</v>
      </c>
      <c r="F269" s="40">
        <v>148129</v>
      </c>
      <c r="G269" s="40" t="s">
        <v>49</v>
      </c>
      <c r="H269" s="40" t="s">
        <v>50</v>
      </c>
      <c r="I269" s="40"/>
      <c r="J269" s="40"/>
      <c r="K269" s="40">
        <v>212</v>
      </c>
      <c r="L269" s="40">
        <v>45</v>
      </c>
      <c r="M269" s="40">
        <v>1</v>
      </c>
      <c r="N269" s="40"/>
    </row>
    <row r="270" spans="1:14" ht="12.75">
      <c r="A270" s="40">
        <v>50</v>
      </c>
      <c r="B270" s="40">
        <f>IF(Source!F270&lt;&gt;0,1,0)</f>
        <v>1</v>
      </c>
      <c r="C270" s="40">
        <v>0</v>
      </c>
      <c r="D270" s="40">
        <v>2</v>
      </c>
      <c r="E270" s="40">
        <v>213</v>
      </c>
      <c r="F270" s="40">
        <v>971066</v>
      </c>
      <c r="G270" s="40" t="s">
        <v>51</v>
      </c>
      <c r="H270" s="40" t="s">
        <v>52</v>
      </c>
      <c r="I270" s="40"/>
      <c r="J270" s="40"/>
      <c r="K270" s="40">
        <v>212</v>
      </c>
      <c r="L270" s="40">
        <v>46</v>
      </c>
      <c r="M270" s="40">
        <v>1</v>
      </c>
      <c r="N270" s="40"/>
    </row>
    <row r="274" spans="1:5" ht="12.75">
      <c r="A274">
        <v>65</v>
      </c>
      <c r="C274">
        <v>1</v>
      </c>
      <c r="D274">
        <v>0</v>
      </c>
      <c r="E274">
        <v>200</v>
      </c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609"/>
  <sheetViews>
    <sheetView showGridLines="0" zoomScale="98" zoomScaleNormal="98" workbookViewId="0" topLeftCell="A1">
      <selection activeCell="A1" sqref="A1"/>
    </sheetView>
  </sheetViews>
  <sheetFormatPr defaultColWidth="9.140625" defaultRowHeight="12.75"/>
  <sheetData>
    <row r="1" spans="1:75" ht="12.75">
      <c r="A1" s="39">
        <f>ROW(Source!A25)</f>
        <v>25</v>
      </c>
      <c r="B1">
        <v>10563181</v>
      </c>
      <c r="C1">
        <v>10563180</v>
      </c>
      <c r="D1">
        <v>121548</v>
      </c>
      <c r="E1">
        <v>1</v>
      </c>
      <c r="F1">
        <v>1</v>
      </c>
      <c r="G1">
        <v>1</v>
      </c>
      <c r="H1">
        <v>1</v>
      </c>
      <c r="I1" t="s">
        <v>702</v>
      </c>
      <c r="K1" t="s">
        <v>53</v>
      </c>
      <c r="L1">
        <v>608254</v>
      </c>
      <c r="N1">
        <v>1013</v>
      </c>
      <c r="O1" t="s">
        <v>54</v>
      </c>
      <c r="P1" t="s">
        <v>54</v>
      </c>
      <c r="Q1">
        <v>1</v>
      </c>
      <c r="Y1">
        <v>10.82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1</v>
      </c>
      <c r="AQ1">
        <v>0</v>
      </c>
      <c r="AR1">
        <v>0</v>
      </c>
      <c r="AT1">
        <v>10.82</v>
      </c>
      <c r="AV1">
        <v>2</v>
      </c>
      <c r="AW1">
        <v>2</v>
      </c>
      <c r="AX1">
        <v>10563181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 s="39">
        <f>ROW(Source!A25)</f>
        <v>25</v>
      </c>
      <c r="B2">
        <v>10563182</v>
      </c>
      <c r="C2">
        <v>10563180</v>
      </c>
      <c r="D2">
        <v>9284204</v>
      </c>
      <c r="E2">
        <v>1</v>
      </c>
      <c r="F2">
        <v>1</v>
      </c>
      <c r="G2">
        <v>1</v>
      </c>
      <c r="H2">
        <v>2</v>
      </c>
      <c r="I2" t="s">
        <v>55</v>
      </c>
      <c r="J2" t="s">
        <v>56</v>
      </c>
      <c r="K2" t="s">
        <v>57</v>
      </c>
      <c r="L2">
        <v>1480</v>
      </c>
      <c r="N2">
        <v>1013</v>
      </c>
      <c r="O2" t="s">
        <v>58</v>
      </c>
      <c r="P2" t="s">
        <v>59</v>
      </c>
      <c r="Q2">
        <v>1</v>
      </c>
      <c r="Y2">
        <v>10.82</v>
      </c>
      <c r="AA2">
        <v>0</v>
      </c>
      <c r="AB2">
        <v>102.54</v>
      </c>
      <c r="AC2">
        <v>11.81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10.82</v>
      </c>
      <c r="AV2">
        <v>0</v>
      </c>
      <c r="AW2">
        <v>2</v>
      </c>
      <c r="AX2">
        <v>10563182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 s="39">
        <f>ROW(Source!A26)</f>
        <v>26</v>
      </c>
      <c r="B3">
        <v>10563184</v>
      </c>
      <c r="C3">
        <v>10563183</v>
      </c>
      <c r="D3">
        <v>121548</v>
      </c>
      <c r="E3">
        <v>1</v>
      </c>
      <c r="F3">
        <v>1</v>
      </c>
      <c r="G3">
        <v>1</v>
      </c>
      <c r="H3">
        <v>1</v>
      </c>
      <c r="I3" t="s">
        <v>702</v>
      </c>
      <c r="K3" t="s">
        <v>53</v>
      </c>
      <c r="L3">
        <v>608254</v>
      </c>
      <c r="N3">
        <v>1013</v>
      </c>
      <c r="O3" t="s">
        <v>54</v>
      </c>
      <c r="P3" t="s">
        <v>54</v>
      </c>
      <c r="Q3">
        <v>1</v>
      </c>
      <c r="Y3">
        <v>9.197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10.82</v>
      </c>
      <c r="AU3" t="s">
        <v>704</v>
      </c>
      <c r="AV3">
        <v>2</v>
      </c>
      <c r="AW3">
        <v>2</v>
      </c>
      <c r="AX3">
        <v>10563184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 s="39">
        <f>ROW(Source!A26)</f>
        <v>26</v>
      </c>
      <c r="B4">
        <v>10563185</v>
      </c>
      <c r="C4">
        <v>10563183</v>
      </c>
      <c r="D4">
        <v>9284204</v>
      </c>
      <c r="E4">
        <v>1</v>
      </c>
      <c r="F4">
        <v>1</v>
      </c>
      <c r="G4">
        <v>1</v>
      </c>
      <c r="H4">
        <v>2</v>
      </c>
      <c r="I4" t="s">
        <v>55</v>
      </c>
      <c r="J4" t="s">
        <v>56</v>
      </c>
      <c r="K4" t="s">
        <v>57</v>
      </c>
      <c r="L4">
        <v>1480</v>
      </c>
      <c r="N4">
        <v>1013</v>
      </c>
      <c r="O4" t="s">
        <v>58</v>
      </c>
      <c r="P4" t="s">
        <v>59</v>
      </c>
      <c r="Q4">
        <v>1</v>
      </c>
      <c r="Y4">
        <v>9.197</v>
      </c>
      <c r="AA4">
        <v>0</v>
      </c>
      <c r="AB4">
        <v>102.54</v>
      </c>
      <c r="AC4">
        <v>11.81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10.82</v>
      </c>
      <c r="AU4" t="s">
        <v>704</v>
      </c>
      <c r="AV4">
        <v>0</v>
      </c>
      <c r="AW4">
        <v>2</v>
      </c>
      <c r="AX4">
        <v>10563185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 s="39">
        <f>ROW(Source!A28)</f>
        <v>28</v>
      </c>
      <c r="B5">
        <v>10563188</v>
      </c>
      <c r="C5">
        <v>10563187</v>
      </c>
      <c r="D5">
        <v>4076770</v>
      </c>
      <c r="E5">
        <v>1</v>
      </c>
      <c r="F5">
        <v>1</v>
      </c>
      <c r="G5">
        <v>1</v>
      </c>
      <c r="H5">
        <v>1</v>
      </c>
      <c r="I5" t="s">
        <v>60</v>
      </c>
      <c r="K5" t="s">
        <v>61</v>
      </c>
      <c r="L5">
        <v>1476</v>
      </c>
      <c r="N5">
        <v>1013</v>
      </c>
      <c r="O5" t="s">
        <v>62</v>
      </c>
      <c r="P5" t="s">
        <v>63</v>
      </c>
      <c r="Q5">
        <v>1</v>
      </c>
      <c r="Y5">
        <v>9.97</v>
      </c>
      <c r="AA5">
        <v>0</v>
      </c>
      <c r="AB5">
        <v>0</v>
      </c>
      <c r="AC5">
        <v>0</v>
      </c>
      <c r="AD5">
        <v>7.79</v>
      </c>
      <c r="AN5">
        <v>0</v>
      </c>
      <c r="AO5">
        <v>1</v>
      </c>
      <c r="AP5">
        <v>1</v>
      </c>
      <c r="AQ5">
        <v>0</v>
      </c>
      <c r="AR5">
        <v>0</v>
      </c>
      <c r="AT5">
        <v>9.97</v>
      </c>
      <c r="AV5">
        <v>1</v>
      </c>
      <c r="AW5">
        <v>2</v>
      </c>
      <c r="AX5">
        <v>10563188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 s="39">
        <f>ROW(Source!A28)</f>
        <v>28</v>
      </c>
      <c r="B6">
        <v>10563189</v>
      </c>
      <c r="C6">
        <v>10563187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702</v>
      </c>
      <c r="K6" t="s">
        <v>53</v>
      </c>
      <c r="L6">
        <v>608254</v>
      </c>
      <c r="N6">
        <v>1013</v>
      </c>
      <c r="O6" t="s">
        <v>54</v>
      </c>
      <c r="P6" t="s">
        <v>54</v>
      </c>
      <c r="Q6">
        <v>1</v>
      </c>
      <c r="Y6">
        <v>45.67</v>
      </c>
      <c r="AA6">
        <v>0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45.67</v>
      </c>
      <c r="AV6">
        <v>2</v>
      </c>
      <c r="AW6">
        <v>2</v>
      </c>
      <c r="AX6">
        <v>10563189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 s="39">
        <f>ROW(Source!A28)</f>
        <v>28</v>
      </c>
      <c r="B7">
        <v>10563190</v>
      </c>
      <c r="C7">
        <v>10563187</v>
      </c>
      <c r="D7">
        <v>9284110</v>
      </c>
      <c r="E7">
        <v>1</v>
      </c>
      <c r="F7">
        <v>1</v>
      </c>
      <c r="G7">
        <v>1</v>
      </c>
      <c r="H7">
        <v>2</v>
      </c>
      <c r="I7" t="s">
        <v>64</v>
      </c>
      <c r="J7" t="s">
        <v>65</v>
      </c>
      <c r="K7" t="s">
        <v>66</v>
      </c>
      <c r="L7">
        <v>1480</v>
      </c>
      <c r="N7">
        <v>1013</v>
      </c>
      <c r="O7" t="s">
        <v>58</v>
      </c>
      <c r="P7" t="s">
        <v>59</v>
      </c>
      <c r="Q7">
        <v>1</v>
      </c>
      <c r="Y7">
        <v>45.67</v>
      </c>
      <c r="AA7">
        <v>0</v>
      </c>
      <c r="AB7">
        <v>79.65</v>
      </c>
      <c r="AC7">
        <v>11.81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45.67</v>
      </c>
      <c r="AV7">
        <v>0</v>
      </c>
      <c r="AW7">
        <v>2</v>
      </c>
      <c r="AX7">
        <v>10563190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 s="39">
        <f>ROW(Source!A29)</f>
        <v>29</v>
      </c>
      <c r="B8">
        <v>10563192</v>
      </c>
      <c r="C8">
        <v>10563191</v>
      </c>
      <c r="D8">
        <v>4076770</v>
      </c>
      <c r="E8">
        <v>1</v>
      </c>
      <c r="F8">
        <v>1</v>
      </c>
      <c r="G8">
        <v>1</v>
      </c>
      <c r="H8">
        <v>1</v>
      </c>
      <c r="I8" t="s">
        <v>60</v>
      </c>
      <c r="K8" t="s">
        <v>61</v>
      </c>
      <c r="L8">
        <v>1476</v>
      </c>
      <c r="N8">
        <v>1013</v>
      </c>
      <c r="O8" t="s">
        <v>62</v>
      </c>
      <c r="P8" t="s">
        <v>63</v>
      </c>
      <c r="Q8">
        <v>1</v>
      </c>
      <c r="Y8">
        <v>118</v>
      </c>
      <c r="AA8">
        <v>0</v>
      </c>
      <c r="AB8">
        <v>0</v>
      </c>
      <c r="AC8">
        <v>0</v>
      </c>
      <c r="AD8">
        <v>7.79</v>
      </c>
      <c r="AN8">
        <v>0</v>
      </c>
      <c r="AO8">
        <v>1</v>
      </c>
      <c r="AP8">
        <v>1</v>
      </c>
      <c r="AQ8">
        <v>0</v>
      </c>
      <c r="AR8">
        <v>0</v>
      </c>
      <c r="AT8">
        <v>118</v>
      </c>
      <c r="AV8">
        <v>1</v>
      </c>
      <c r="AW8">
        <v>2</v>
      </c>
      <c r="AX8">
        <v>10563192</v>
      </c>
      <c r="AY8">
        <v>2</v>
      </c>
      <c r="AZ8">
        <v>4096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 s="39">
        <f>ROW(Source!A30)</f>
        <v>30</v>
      </c>
      <c r="B9">
        <v>10563194</v>
      </c>
      <c r="C9">
        <v>10563193</v>
      </c>
      <c r="D9">
        <v>5603367</v>
      </c>
      <c r="E9">
        <v>1</v>
      </c>
      <c r="F9">
        <v>1</v>
      </c>
      <c r="G9">
        <v>1</v>
      </c>
      <c r="H9">
        <v>1</v>
      </c>
      <c r="I9" t="s">
        <v>60</v>
      </c>
      <c r="K9" t="s">
        <v>61</v>
      </c>
      <c r="L9">
        <v>1476</v>
      </c>
      <c r="N9">
        <v>1013</v>
      </c>
      <c r="O9" t="s">
        <v>62</v>
      </c>
      <c r="P9" t="s">
        <v>63</v>
      </c>
      <c r="Q9">
        <v>1</v>
      </c>
      <c r="Y9">
        <v>118</v>
      </c>
      <c r="AA9">
        <v>0</v>
      </c>
      <c r="AB9">
        <v>0</v>
      </c>
      <c r="AC9">
        <v>0</v>
      </c>
      <c r="AD9">
        <v>7.79</v>
      </c>
      <c r="AN9">
        <v>0</v>
      </c>
      <c r="AO9">
        <v>1</v>
      </c>
      <c r="AP9">
        <v>0</v>
      </c>
      <c r="AQ9">
        <v>0</v>
      </c>
      <c r="AR9">
        <v>0</v>
      </c>
      <c r="AT9">
        <v>118</v>
      </c>
      <c r="AV9">
        <v>1</v>
      </c>
      <c r="AW9">
        <v>2</v>
      </c>
      <c r="AX9">
        <v>10563194</v>
      </c>
      <c r="AY9">
        <v>2</v>
      </c>
      <c r="AZ9">
        <v>4096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 s="39">
        <f>ROW(Source!A31)</f>
        <v>31</v>
      </c>
      <c r="B10">
        <v>10563196</v>
      </c>
      <c r="C10">
        <v>10563195</v>
      </c>
      <c r="D10">
        <v>4076770</v>
      </c>
      <c r="E10">
        <v>1</v>
      </c>
      <c r="F10">
        <v>1</v>
      </c>
      <c r="G10">
        <v>1</v>
      </c>
      <c r="H10">
        <v>1</v>
      </c>
      <c r="I10" t="s">
        <v>60</v>
      </c>
      <c r="K10" t="s">
        <v>61</v>
      </c>
      <c r="L10">
        <v>1476</v>
      </c>
      <c r="N10">
        <v>1013</v>
      </c>
      <c r="O10" t="s">
        <v>62</v>
      </c>
      <c r="P10" t="s">
        <v>63</v>
      </c>
      <c r="Q10">
        <v>1</v>
      </c>
      <c r="Y10">
        <v>10.967000000000002</v>
      </c>
      <c r="AA10">
        <v>0</v>
      </c>
      <c r="AB10">
        <v>0</v>
      </c>
      <c r="AC10">
        <v>0</v>
      </c>
      <c r="AD10">
        <v>7.79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9.97</v>
      </c>
      <c r="AU10" t="s">
        <v>724</v>
      </c>
      <c r="AV10">
        <v>1</v>
      </c>
      <c r="AW10">
        <v>2</v>
      </c>
      <c r="AX10">
        <v>10563196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 s="39">
        <f>ROW(Source!A31)</f>
        <v>31</v>
      </c>
      <c r="B11">
        <v>10563197</v>
      </c>
      <c r="C11">
        <v>10563195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702</v>
      </c>
      <c r="K11" t="s">
        <v>53</v>
      </c>
      <c r="L11">
        <v>608254</v>
      </c>
      <c r="N11">
        <v>1013</v>
      </c>
      <c r="O11" t="s">
        <v>54</v>
      </c>
      <c r="P11" t="s">
        <v>54</v>
      </c>
      <c r="Q11">
        <v>1</v>
      </c>
      <c r="Y11">
        <v>50.23700000000001</v>
      </c>
      <c r="AA11">
        <v>0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45.67</v>
      </c>
      <c r="AU11" t="s">
        <v>724</v>
      </c>
      <c r="AV11">
        <v>2</v>
      </c>
      <c r="AW11">
        <v>2</v>
      </c>
      <c r="AX11">
        <v>10563197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 s="39">
        <f>ROW(Source!A31)</f>
        <v>31</v>
      </c>
      <c r="B12">
        <v>10563198</v>
      </c>
      <c r="C12">
        <v>10563195</v>
      </c>
      <c r="D12">
        <v>9284110</v>
      </c>
      <c r="E12">
        <v>1</v>
      </c>
      <c r="F12">
        <v>1</v>
      </c>
      <c r="G12">
        <v>1</v>
      </c>
      <c r="H12">
        <v>2</v>
      </c>
      <c r="I12" t="s">
        <v>64</v>
      </c>
      <c r="J12" t="s">
        <v>65</v>
      </c>
      <c r="K12" t="s">
        <v>66</v>
      </c>
      <c r="L12">
        <v>1480</v>
      </c>
      <c r="N12">
        <v>1013</v>
      </c>
      <c r="O12" t="s">
        <v>58</v>
      </c>
      <c r="P12" t="s">
        <v>59</v>
      </c>
      <c r="Q12">
        <v>1</v>
      </c>
      <c r="Y12">
        <v>50.23700000000001</v>
      </c>
      <c r="AA12">
        <v>0</v>
      </c>
      <c r="AB12">
        <v>79.65</v>
      </c>
      <c r="AC12">
        <v>11.81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45.67</v>
      </c>
      <c r="AU12" t="s">
        <v>724</v>
      </c>
      <c r="AV12">
        <v>0</v>
      </c>
      <c r="AW12">
        <v>2</v>
      </c>
      <c r="AX12">
        <v>10563198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 s="39">
        <f>ROW(Source!A32)</f>
        <v>32</v>
      </c>
      <c r="B13">
        <v>10563200</v>
      </c>
      <c r="C13">
        <v>10563199</v>
      </c>
      <c r="D13">
        <v>4076770</v>
      </c>
      <c r="E13">
        <v>1</v>
      </c>
      <c r="F13">
        <v>1</v>
      </c>
      <c r="G13">
        <v>1</v>
      </c>
      <c r="H13">
        <v>1</v>
      </c>
      <c r="I13" t="s">
        <v>60</v>
      </c>
      <c r="K13" t="s">
        <v>61</v>
      </c>
      <c r="L13">
        <v>1476</v>
      </c>
      <c r="N13">
        <v>1013</v>
      </c>
      <c r="O13" t="s">
        <v>62</v>
      </c>
      <c r="P13" t="s">
        <v>63</v>
      </c>
      <c r="Q13">
        <v>1</v>
      </c>
      <c r="Y13">
        <v>135.7</v>
      </c>
      <c r="AA13">
        <v>0</v>
      </c>
      <c r="AB13">
        <v>0</v>
      </c>
      <c r="AC13">
        <v>0</v>
      </c>
      <c r="AD13">
        <v>7.79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118</v>
      </c>
      <c r="AU13" t="s">
        <v>735</v>
      </c>
      <c r="AV13">
        <v>1</v>
      </c>
      <c r="AW13">
        <v>2</v>
      </c>
      <c r="AX13">
        <v>10563200</v>
      </c>
      <c r="AY13">
        <v>2</v>
      </c>
      <c r="AZ13">
        <v>4096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 s="39">
        <f>ROW(Source!A33)</f>
        <v>33</v>
      </c>
      <c r="B14">
        <v>10563202</v>
      </c>
      <c r="C14">
        <v>10563201</v>
      </c>
      <c r="D14">
        <v>4076770</v>
      </c>
      <c r="E14">
        <v>1</v>
      </c>
      <c r="F14">
        <v>1</v>
      </c>
      <c r="G14">
        <v>1</v>
      </c>
      <c r="H14">
        <v>1</v>
      </c>
      <c r="I14" t="s">
        <v>60</v>
      </c>
      <c r="K14" t="s">
        <v>61</v>
      </c>
      <c r="L14">
        <v>1476</v>
      </c>
      <c r="N14">
        <v>1013</v>
      </c>
      <c r="O14" t="s">
        <v>62</v>
      </c>
      <c r="P14" t="s">
        <v>63</v>
      </c>
      <c r="Q14">
        <v>1</v>
      </c>
      <c r="Y14">
        <v>162.84</v>
      </c>
      <c r="AA14">
        <v>0</v>
      </c>
      <c r="AB14">
        <v>0</v>
      </c>
      <c r="AC14">
        <v>0</v>
      </c>
      <c r="AD14">
        <v>7.79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118</v>
      </c>
      <c r="AU14" t="s">
        <v>727</v>
      </c>
      <c r="AV14">
        <v>1</v>
      </c>
      <c r="AW14">
        <v>2</v>
      </c>
      <c r="AX14">
        <v>10563202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 s="39">
        <f>ROW(Source!A34)</f>
        <v>34</v>
      </c>
      <c r="B15">
        <v>10563204</v>
      </c>
      <c r="C15">
        <v>10563203</v>
      </c>
      <c r="D15">
        <v>4076770</v>
      </c>
      <c r="E15">
        <v>1</v>
      </c>
      <c r="F15">
        <v>1</v>
      </c>
      <c r="G15">
        <v>1</v>
      </c>
      <c r="H15">
        <v>1</v>
      </c>
      <c r="I15" t="s">
        <v>60</v>
      </c>
      <c r="K15" t="s">
        <v>61</v>
      </c>
      <c r="L15">
        <v>1476</v>
      </c>
      <c r="N15">
        <v>1013</v>
      </c>
      <c r="O15" t="s">
        <v>62</v>
      </c>
      <c r="P15" t="s">
        <v>63</v>
      </c>
      <c r="Q15">
        <v>1</v>
      </c>
      <c r="Y15">
        <v>12.86</v>
      </c>
      <c r="AA15">
        <v>0</v>
      </c>
      <c r="AB15">
        <v>0</v>
      </c>
      <c r="AC15">
        <v>0</v>
      </c>
      <c r="AD15">
        <v>7.79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12.86</v>
      </c>
      <c r="AV15">
        <v>1</v>
      </c>
      <c r="AW15">
        <v>2</v>
      </c>
      <c r="AX15">
        <v>10563204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 s="39">
        <f>ROW(Source!A34)</f>
        <v>34</v>
      </c>
      <c r="B16">
        <v>10563205</v>
      </c>
      <c r="C16">
        <v>10563203</v>
      </c>
      <c r="D16">
        <v>121548</v>
      </c>
      <c r="E16">
        <v>1</v>
      </c>
      <c r="F16">
        <v>1</v>
      </c>
      <c r="G16">
        <v>1</v>
      </c>
      <c r="H16">
        <v>1</v>
      </c>
      <c r="I16" t="s">
        <v>702</v>
      </c>
      <c r="K16" t="s">
        <v>53</v>
      </c>
      <c r="L16">
        <v>608254</v>
      </c>
      <c r="N16">
        <v>1013</v>
      </c>
      <c r="O16" t="s">
        <v>54</v>
      </c>
      <c r="P16" t="s">
        <v>54</v>
      </c>
      <c r="Q16">
        <v>1</v>
      </c>
      <c r="Y16">
        <v>58.76</v>
      </c>
      <c r="AA16">
        <v>0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58.76</v>
      </c>
      <c r="AV16">
        <v>2</v>
      </c>
      <c r="AW16">
        <v>2</v>
      </c>
      <c r="AX16">
        <v>10563205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 s="39">
        <f>ROW(Source!A34)</f>
        <v>34</v>
      </c>
      <c r="B17">
        <v>10563206</v>
      </c>
      <c r="C17">
        <v>10563203</v>
      </c>
      <c r="D17">
        <v>9284110</v>
      </c>
      <c r="E17">
        <v>1</v>
      </c>
      <c r="F17">
        <v>1</v>
      </c>
      <c r="G17">
        <v>1</v>
      </c>
      <c r="H17">
        <v>2</v>
      </c>
      <c r="I17" t="s">
        <v>64</v>
      </c>
      <c r="J17" t="s">
        <v>65</v>
      </c>
      <c r="K17" t="s">
        <v>66</v>
      </c>
      <c r="L17">
        <v>1480</v>
      </c>
      <c r="N17">
        <v>1013</v>
      </c>
      <c r="O17" t="s">
        <v>58</v>
      </c>
      <c r="P17" t="s">
        <v>59</v>
      </c>
      <c r="Q17">
        <v>1</v>
      </c>
      <c r="Y17">
        <v>58.76</v>
      </c>
      <c r="AA17">
        <v>0</v>
      </c>
      <c r="AB17">
        <v>79.65</v>
      </c>
      <c r="AC17">
        <v>11.81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58.76</v>
      </c>
      <c r="AV17">
        <v>0</v>
      </c>
      <c r="AW17">
        <v>2</v>
      </c>
      <c r="AX17">
        <v>10563206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 s="39">
        <f>ROW(Source!A35)</f>
        <v>35</v>
      </c>
      <c r="B18">
        <v>10563208</v>
      </c>
      <c r="C18">
        <v>10563207</v>
      </c>
      <c r="D18">
        <v>4076770</v>
      </c>
      <c r="E18">
        <v>1</v>
      </c>
      <c r="F18">
        <v>1</v>
      </c>
      <c r="G18">
        <v>1</v>
      </c>
      <c r="H18">
        <v>1</v>
      </c>
      <c r="I18" t="s">
        <v>60</v>
      </c>
      <c r="K18" t="s">
        <v>61</v>
      </c>
      <c r="L18">
        <v>1476</v>
      </c>
      <c r="N18">
        <v>1013</v>
      </c>
      <c r="O18" t="s">
        <v>62</v>
      </c>
      <c r="P18" t="s">
        <v>63</v>
      </c>
      <c r="Q18">
        <v>1</v>
      </c>
      <c r="Y18">
        <v>14.146</v>
      </c>
      <c r="AA18">
        <v>0</v>
      </c>
      <c r="AB18">
        <v>0</v>
      </c>
      <c r="AC18">
        <v>0</v>
      </c>
      <c r="AD18">
        <v>7.79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12.86</v>
      </c>
      <c r="AU18" t="s">
        <v>724</v>
      </c>
      <c r="AV18">
        <v>1</v>
      </c>
      <c r="AW18">
        <v>2</v>
      </c>
      <c r="AX18">
        <v>10563208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 s="39">
        <f>ROW(Source!A35)</f>
        <v>35</v>
      </c>
      <c r="B19">
        <v>10563209</v>
      </c>
      <c r="C19">
        <v>10563207</v>
      </c>
      <c r="D19">
        <v>121548</v>
      </c>
      <c r="E19">
        <v>1</v>
      </c>
      <c r="F19">
        <v>1</v>
      </c>
      <c r="G19">
        <v>1</v>
      </c>
      <c r="H19">
        <v>1</v>
      </c>
      <c r="I19" t="s">
        <v>702</v>
      </c>
      <c r="K19" t="s">
        <v>53</v>
      </c>
      <c r="L19">
        <v>608254</v>
      </c>
      <c r="N19">
        <v>1013</v>
      </c>
      <c r="O19" t="s">
        <v>54</v>
      </c>
      <c r="P19" t="s">
        <v>54</v>
      </c>
      <c r="Q19">
        <v>1</v>
      </c>
      <c r="Y19">
        <v>64.63600000000001</v>
      </c>
      <c r="AA19">
        <v>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58.76</v>
      </c>
      <c r="AU19" t="s">
        <v>724</v>
      </c>
      <c r="AV19">
        <v>2</v>
      </c>
      <c r="AW19">
        <v>2</v>
      </c>
      <c r="AX19">
        <v>10563209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 s="39">
        <f>ROW(Source!A35)</f>
        <v>35</v>
      </c>
      <c r="B20">
        <v>10563210</v>
      </c>
      <c r="C20">
        <v>10563207</v>
      </c>
      <c r="D20">
        <v>9284110</v>
      </c>
      <c r="E20">
        <v>1</v>
      </c>
      <c r="F20">
        <v>1</v>
      </c>
      <c r="G20">
        <v>1</v>
      </c>
      <c r="H20">
        <v>2</v>
      </c>
      <c r="I20" t="s">
        <v>64</v>
      </c>
      <c r="J20" t="s">
        <v>65</v>
      </c>
      <c r="K20" t="s">
        <v>66</v>
      </c>
      <c r="L20">
        <v>1480</v>
      </c>
      <c r="N20">
        <v>1013</v>
      </c>
      <c r="O20" t="s">
        <v>58</v>
      </c>
      <c r="P20" t="s">
        <v>59</v>
      </c>
      <c r="Q20">
        <v>1</v>
      </c>
      <c r="Y20">
        <v>64.63600000000001</v>
      </c>
      <c r="AA20">
        <v>0</v>
      </c>
      <c r="AB20">
        <v>79.65</v>
      </c>
      <c r="AC20">
        <v>11.81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58.76</v>
      </c>
      <c r="AU20" t="s">
        <v>724</v>
      </c>
      <c r="AV20">
        <v>0</v>
      </c>
      <c r="AW20">
        <v>2</v>
      </c>
      <c r="AX20">
        <v>10563210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 s="39">
        <f>ROW(Source!A36)</f>
        <v>36</v>
      </c>
      <c r="B21">
        <v>10563212</v>
      </c>
      <c r="C21">
        <v>10563211</v>
      </c>
      <c r="D21">
        <v>4076770</v>
      </c>
      <c r="E21">
        <v>1</v>
      </c>
      <c r="F21">
        <v>1</v>
      </c>
      <c r="G21">
        <v>1</v>
      </c>
      <c r="H21">
        <v>1</v>
      </c>
      <c r="I21" t="s">
        <v>60</v>
      </c>
      <c r="K21" t="s">
        <v>61</v>
      </c>
      <c r="L21">
        <v>1476</v>
      </c>
      <c r="N21">
        <v>1013</v>
      </c>
      <c r="O21" t="s">
        <v>62</v>
      </c>
      <c r="P21" t="s">
        <v>63</v>
      </c>
      <c r="Q21">
        <v>1</v>
      </c>
      <c r="Y21">
        <v>154</v>
      </c>
      <c r="AA21">
        <v>0</v>
      </c>
      <c r="AB21">
        <v>0</v>
      </c>
      <c r="AC21">
        <v>0</v>
      </c>
      <c r="AD21">
        <v>7.79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154</v>
      </c>
      <c r="AV21">
        <v>1</v>
      </c>
      <c r="AW21">
        <v>2</v>
      </c>
      <c r="AX21">
        <v>10563212</v>
      </c>
      <c r="AY21">
        <v>2</v>
      </c>
      <c r="AZ21">
        <v>4096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 s="39">
        <f>ROW(Source!A37)</f>
        <v>37</v>
      </c>
      <c r="B22">
        <v>10563214</v>
      </c>
      <c r="C22">
        <v>10563213</v>
      </c>
      <c r="D22">
        <v>4076770</v>
      </c>
      <c r="E22">
        <v>1</v>
      </c>
      <c r="F22">
        <v>1</v>
      </c>
      <c r="G22">
        <v>1</v>
      </c>
      <c r="H22">
        <v>1</v>
      </c>
      <c r="I22" t="s">
        <v>60</v>
      </c>
      <c r="K22" t="s">
        <v>61</v>
      </c>
      <c r="L22">
        <v>1476</v>
      </c>
      <c r="N22">
        <v>1013</v>
      </c>
      <c r="O22" t="s">
        <v>62</v>
      </c>
      <c r="P22" t="s">
        <v>63</v>
      </c>
      <c r="Q22">
        <v>1</v>
      </c>
      <c r="Y22">
        <v>212.52</v>
      </c>
      <c r="AA22">
        <v>0</v>
      </c>
      <c r="AB22">
        <v>0</v>
      </c>
      <c r="AC22">
        <v>0</v>
      </c>
      <c r="AD22">
        <v>7.79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154</v>
      </c>
      <c r="AU22" t="s">
        <v>727</v>
      </c>
      <c r="AV22">
        <v>1</v>
      </c>
      <c r="AW22">
        <v>2</v>
      </c>
      <c r="AX22">
        <v>10563214</v>
      </c>
      <c r="AY22">
        <v>2</v>
      </c>
      <c r="AZ22">
        <v>4096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 s="39">
        <f>ROW(Source!A38)</f>
        <v>38</v>
      </c>
      <c r="B23">
        <v>10563216</v>
      </c>
      <c r="C23">
        <v>10563215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702</v>
      </c>
      <c r="K23" t="s">
        <v>53</v>
      </c>
      <c r="L23">
        <v>608254</v>
      </c>
      <c r="N23">
        <v>1013</v>
      </c>
      <c r="O23" t="s">
        <v>54</v>
      </c>
      <c r="P23" t="s">
        <v>54</v>
      </c>
      <c r="Q23">
        <v>1</v>
      </c>
      <c r="Y23">
        <v>7.6</v>
      </c>
      <c r="AA23">
        <v>0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7.6</v>
      </c>
      <c r="AV23">
        <v>2</v>
      </c>
      <c r="AW23">
        <v>2</v>
      </c>
      <c r="AX23">
        <v>10563216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 s="39">
        <f>ROW(Source!A38)</f>
        <v>38</v>
      </c>
      <c r="B24">
        <v>10563217</v>
      </c>
      <c r="C24">
        <v>10563215</v>
      </c>
      <c r="D24">
        <v>9284204</v>
      </c>
      <c r="E24">
        <v>1</v>
      </c>
      <c r="F24">
        <v>1</v>
      </c>
      <c r="G24">
        <v>1</v>
      </c>
      <c r="H24">
        <v>2</v>
      </c>
      <c r="I24" t="s">
        <v>55</v>
      </c>
      <c r="J24" t="s">
        <v>56</v>
      </c>
      <c r="K24" t="s">
        <v>57</v>
      </c>
      <c r="L24">
        <v>1480</v>
      </c>
      <c r="N24">
        <v>1013</v>
      </c>
      <c r="O24" t="s">
        <v>58</v>
      </c>
      <c r="P24" t="s">
        <v>59</v>
      </c>
      <c r="Q24">
        <v>1</v>
      </c>
      <c r="Y24">
        <v>7.6</v>
      </c>
      <c r="AA24">
        <v>0</v>
      </c>
      <c r="AB24">
        <v>102.54</v>
      </c>
      <c r="AC24">
        <v>11.81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7.6</v>
      </c>
      <c r="AV24">
        <v>0</v>
      </c>
      <c r="AW24">
        <v>2</v>
      </c>
      <c r="AX24">
        <v>10563217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 s="39">
        <f>ROW(Source!A38)</f>
        <v>38</v>
      </c>
      <c r="B25">
        <v>10563219</v>
      </c>
      <c r="C25">
        <v>10563215</v>
      </c>
      <c r="D25">
        <v>9338383</v>
      </c>
      <c r="E25">
        <v>1</v>
      </c>
      <c r="F25">
        <v>1</v>
      </c>
      <c r="G25">
        <v>1</v>
      </c>
      <c r="H25">
        <v>3</v>
      </c>
      <c r="I25" t="s">
        <v>749</v>
      </c>
      <c r="J25" t="s">
        <v>751</v>
      </c>
      <c r="K25" t="s">
        <v>750</v>
      </c>
      <c r="L25">
        <v>1339</v>
      </c>
      <c r="N25">
        <v>1007</v>
      </c>
      <c r="O25" t="s">
        <v>743</v>
      </c>
      <c r="P25" t="s">
        <v>743</v>
      </c>
      <c r="Q25">
        <v>1</v>
      </c>
      <c r="Y25">
        <v>0</v>
      </c>
      <c r="AA25">
        <v>164.83</v>
      </c>
      <c r="AB25">
        <v>0</v>
      </c>
      <c r="AC25">
        <v>0</v>
      </c>
      <c r="AD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T25">
        <v>0</v>
      </c>
      <c r="AV25">
        <v>0</v>
      </c>
      <c r="AW25">
        <v>2</v>
      </c>
      <c r="AX25">
        <v>10563219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 s="39">
        <f>ROW(Source!A38)</f>
        <v>38</v>
      </c>
      <c r="B26">
        <v>10563218</v>
      </c>
      <c r="C26">
        <v>10563215</v>
      </c>
      <c r="D26">
        <v>9338385</v>
      </c>
      <c r="E26">
        <v>1</v>
      </c>
      <c r="F26">
        <v>1</v>
      </c>
      <c r="G26">
        <v>1</v>
      </c>
      <c r="H26">
        <v>3</v>
      </c>
      <c r="I26" t="s">
        <v>741</v>
      </c>
      <c r="J26" t="s">
        <v>744</v>
      </c>
      <c r="K26" t="s">
        <v>742</v>
      </c>
      <c r="L26">
        <v>1339</v>
      </c>
      <c r="N26">
        <v>1007</v>
      </c>
      <c r="O26" t="s">
        <v>743</v>
      </c>
      <c r="P26" t="s">
        <v>743</v>
      </c>
      <c r="Q26">
        <v>1</v>
      </c>
      <c r="Y26">
        <v>94.754653</v>
      </c>
      <c r="AA26">
        <v>75.53</v>
      </c>
      <c r="AB26">
        <v>0</v>
      </c>
      <c r="AC26">
        <v>0</v>
      </c>
      <c r="AD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T26">
        <v>94.754653</v>
      </c>
      <c r="AV26">
        <v>0</v>
      </c>
      <c r="AW26">
        <v>2</v>
      </c>
      <c r="AX26">
        <v>10563218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 s="39">
        <f>ROW(Source!A41)</f>
        <v>41</v>
      </c>
      <c r="B27">
        <v>10563223</v>
      </c>
      <c r="C27">
        <v>10563222</v>
      </c>
      <c r="D27">
        <v>4077331</v>
      </c>
      <c r="E27">
        <v>1</v>
      </c>
      <c r="F27">
        <v>1</v>
      </c>
      <c r="G27">
        <v>1</v>
      </c>
      <c r="H27">
        <v>1</v>
      </c>
      <c r="I27" t="s">
        <v>67</v>
      </c>
      <c r="K27" t="s">
        <v>68</v>
      </c>
      <c r="L27">
        <v>1476</v>
      </c>
      <c r="N27">
        <v>1013</v>
      </c>
      <c r="O27" t="s">
        <v>62</v>
      </c>
      <c r="P27" t="s">
        <v>63</v>
      </c>
      <c r="Q27">
        <v>1</v>
      </c>
      <c r="Y27">
        <v>12.53</v>
      </c>
      <c r="AA27">
        <v>0</v>
      </c>
      <c r="AB27">
        <v>0</v>
      </c>
      <c r="AC27">
        <v>0</v>
      </c>
      <c r="AD27">
        <v>8.52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12.53</v>
      </c>
      <c r="AV27">
        <v>1</v>
      </c>
      <c r="AW27">
        <v>2</v>
      </c>
      <c r="AX27">
        <v>10563223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 s="39">
        <f>ROW(Source!A41)</f>
        <v>41</v>
      </c>
      <c r="B28">
        <v>10563224</v>
      </c>
      <c r="C28">
        <v>10563222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702</v>
      </c>
      <c r="K28" t="s">
        <v>53</v>
      </c>
      <c r="L28">
        <v>608254</v>
      </c>
      <c r="N28">
        <v>1013</v>
      </c>
      <c r="O28" t="s">
        <v>54</v>
      </c>
      <c r="P28" t="s">
        <v>54</v>
      </c>
      <c r="Q28">
        <v>1</v>
      </c>
      <c r="Y28">
        <v>3.04</v>
      </c>
      <c r="AA28">
        <v>0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3.04</v>
      </c>
      <c r="AV28">
        <v>2</v>
      </c>
      <c r="AW28">
        <v>2</v>
      </c>
      <c r="AX28">
        <v>10563224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 s="39">
        <f>ROW(Source!A41)</f>
        <v>41</v>
      </c>
      <c r="B29">
        <v>10563225</v>
      </c>
      <c r="C29">
        <v>10563222</v>
      </c>
      <c r="D29">
        <v>9284009</v>
      </c>
      <c r="E29">
        <v>1</v>
      </c>
      <c r="F29">
        <v>1</v>
      </c>
      <c r="G29">
        <v>1</v>
      </c>
      <c r="H29">
        <v>2</v>
      </c>
      <c r="I29" t="s">
        <v>69</v>
      </c>
      <c r="J29" t="s">
        <v>70</v>
      </c>
      <c r="K29" t="s">
        <v>71</v>
      </c>
      <c r="L29">
        <v>1480</v>
      </c>
      <c r="N29">
        <v>1013</v>
      </c>
      <c r="O29" t="s">
        <v>58</v>
      </c>
      <c r="P29" t="s">
        <v>59</v>
      </c>
      <c r="Q29">
        <v>1</v>
      </c>
      <c r="Y29">
        <v>3.04</v>
      </c>
      <c r="AA29">
        <v>0</v>
      </c>
      <c r="AB29">
        <v>62.68</v>
      </c>
      <c r="AC29">
        <v>11.81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3.04</v>
      </c>
      <c r="AV29">
        <v>0</v>
      </c>
      <c r="AW29">
        <v>2</v>
      </c>
      <c r="AX29">
        <v>10563225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 s="39">
        <f>ROW(Source!A41)</f>
        <v>41</v>
      </c>
      <c r="B30">
        <v>10563226</v>
      </c>
      <c r="C30">
        <v>10563222</v>
      </c>
      <c r="D30">
        <v>9286319</v>
      </c>
      <c r="E30">
        <v>1</v>
      </c>
      <c r="F30">
        <v>1</v>
      </c>
      <c r="G30">
        <v>1</v>
      </c>
      <c r="H30">
        <v>2</v>
      </c>
      <c r="I30" t="s">
        <v>72</v>
      </c>
      <c r="J30" t="s">
        <v>73</v>
      </c>
      <c r="K30" t="s">
        <v>74</v>
      </c>
      <c r="L30">
        <v>1480</v>
      </c>
      <c r="N30">
        <v>1013</v>
      </c>
      <c r="O30" t="s">
        <v>58</v>
      </c>
      <c r="P30" t="s">
        <v>59</v>
      </c>
      <c r="Q30">
        <v>1</v>
      </c>
      <c r="Y30">
        <v>12.18</v>
      </c>
      <c r="AA30">
        <v>0</v>
      </c>
      <c r="AB30">
        <v>2.23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12.18</v>
      </c>
      <c r="AV30">
        <v>0</v>
      </c>
      <c r="AW30">
        <v>2</v>
      </c>
      <c r="AX30">
        <v>10563226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 s="39">
        <f>ROW(Source!A42)</f>
        <v>42</v>
      </c>
      <c r="B31">
        <v>10563228</v>
      </c>
      <c r="C31">
        <v>10563227</v>
      </c>
      <c r="D31">
        <v>4076488</v>
      </c>
      <c r="E31">
        <v>1</v>
      </c>
      <c r="F31">
        <v>1</v>
      </c>
      <c r="G31">
        <v>1</v>
      </c>
      <c r="H31">
        <v>1</v>
      </c>
      <c r="I31" t="s">
        <v>75</v>
      </c>
      <c r="K31" t="s">
        <v>76</v>
      </c>
      <c r="L31">
        <v>1476</v>
      </c>
      <c r="N31">
        <v>1013</v>
      </c>
      <c r="O31" t="s">
        <v>62</v>
      </c>
      <c r="P31" t="s">
        <v>63</v>
      </c>
      <c r="Q31">
        <v>1</v>
      </c>
      <c r="Y31">
        <v>88.5</v>
      </c>
      <c r="AA31">
        <v>0</v>
      </c>
      <c r="AB31">
        <v>0</v>
      </c>
      <c r="AC31">
        <v>0</v>
      </c>
      <c r="AD31">
        <v>7.48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88.5</v>
      </c>
      <c r="AV31">
        <v>1</v>
      </c>
      <c r="AW31">
        <v>2</v>
      </c>
      <c r="AX31">
        <v>10563228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 s="39">
        <f>ROW(Source!A43)</f>
        <v>43</v>
      </c>
      <c r="B32">
        <v>10563230</v>
      </c>
      <c r="C32">
        <v>10563229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702</v>
      </c>
      <c r="K32" t="s">
        <v>53</v>
      </c>
      <c r="L32">
        <v>608254</v>
      </c>
      <c r="N32">
        <v>1013</v>
      </c>
      <c r="O32" t="s">
        <v>54</v>
      </c>
      <c r="P32" t="s">
        <v>54</v>
      </c>
      <c r="Q32">
        <v>1</v>
      </c>
      <c r="Y32">
        <v>97.21</v>
      </c>
      <c r="AA32">
        <v>0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97.21</v>
      </c>
      <c r="AV32">
        <v>2</v>
      </c>
      <c r="AW32">
        <v>2</v>
      </c>
      <c r="AX32">
        <v>10563230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 s="39">
        <f>ROW(Source!A43)</f>
        <v>43</v>
      </c>
      <c r="B33">
        <v>10563231</v>
      </c>
      <c r="C33">
        <v>10563229</v>
      </c>
      <c r="D33">
        <v>9286132</v>
      </c>
      <c r="E33">
        <v>1</v>
      </c>
      <c r="F33">
        <v>1</v>
      </c>
      <c r="G33">
        <v>1</v>
      </c>
      <c r="H33">
        <v>2</v>
      </c>
      <c r="I33" t="s">
        <v>77</v>
      </c>
      <c r="J33" t="s">
        <v>78</v>
      </c>
      <c r="K33" t="s">
        <v>79</v>
      </c>
      <c r="L33">
        <v>1480</v>
      </c>
      <c r="N33">
        <v>1013</v>
      </c>
      <c r="O33" t="s">
        <v>58</v>
      </c>
      <c r="P33" t="s">
        <v>59</v>
      </c>
      <c r="Q33">
        <v>1</v>
      </c>
      <c r="Y33">
        <v>294.58</v>
      </c>
      <c r="AA33">
        <v>0</v>
      </c>
      <c r="AB33">
        <v>3.06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294.58</v>
      </c>
      <c r="AV33">
        <v>0</v>
      </c>
      <c r="AW33">
        <v>2</v>
      </c>
      <c r="AX33">
        <v>10563231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 s="39">
        <f>ROW(Source!A44)</f>
        <v>44</v>
      </c>
      <c r="B34">
        <v>10563233</v>
      </c>
      <c r="C34">
        <v>10563232</v>
      </c>
      <c r="D34">
        <v>5603367</v>
      </c>
      <c r="E34">
        <v>1</v>
      </c>
      <c r="F34">
        <v>1</v>
      </c>
      <c r="G34">
        <v>1</v>
      </c>
      <c r="H34">
        <v>1</v>
      </c>
      <c r="I34" t="s">
        <v>60</v>
      </c>
      <c r="K34" t="s">
        <v>61</v>
      </c>
      <c r="L34">
        <v>1476</v>
      </c>
      <c r="N34">
        <v>1013</v>
      </c>
      <c r="O34" t="s">
        <v>62</v>
      </c>
      <c r="P34" t="s">
        <v>63</v>
      </c>
      <c r="Q34">
        <v>1</v>
      </c>
      <c r="Y34">
        <v>24.59</v>
      </c>
      <c r="AA34">
        <v>0</v>
      </c>
      <c r="AB34">
        <v>0</v>
      </c>
      <c r="AC34">
        <v>0</v>
      </c>
      <c r="AD34">
        <v>7.79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24.59</v>
      </c>
      <c r="AV34">
        <v>1</v>
      </c>
      <c r="AW34">
        <v>2</v>
      </c>
      <c r="AX34">
        <v>10563233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 s="39">
        <f>ROW(Source!A44)</f>
        <v>44</v>
      </c>
      <c r="B35">
        <v>10563234</v>
      </c>
      <c r="C35">
        <v>10563232</v>
      </c>
      <c r="D35">
        <v>121548</v>
      </c>
      <c r="E35">
        <v>1</v>
      </c>
      <c r="F35">
        <v>1</v>
      </c>
      <c r="G35">
        <v>1</v>
      </c>
      <c r="H35">
        <v>1</v>
      </c>
      <c r="I35" t="s">
        <v>702</v>
      </c>
      <c r="K35" t="s">
        <v>53</v>
      </c>
      <c r="L35">
        <v>608254</v>
      </c>
      <c r="N35">
        <v>1013</v>
      </c>
      <c r="O35" t="s">
        <v>54</v>
      </c>
      <c r="P35" t="s">
        <v>54</v>
      </c>
      <c r="Q35">
        <v>1</v>
      </c>
      <c r="Y35">
        <v>70.89</v>
      </c>
      <c r="AA35">
        <v>0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70.89</v>
      </c>
      <c r="AV35">
        <v>2</v>
      </c>
      <c r="AW35">
        <v>2</v>
      </c>
      <c r="AX35">
        <v>10563234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 s="39">
        <f>ROW(Source!A44)</f>
        <v>44</v>
      </c>
      <c r="B36">
        <v>10563235</v>
      </c>
      <c r="C36">
        <v>10563232</v>
      </c>
      <c r="D36">
        <v>9284110</v>
      </c>
      <c r="E36">
        <v>1</v>
      </c>
      <c r="F36">
        <v>1</v>
      </c>
      <c r="G36">
        <v>1</v>
      </c>
      <c r="H36">
        <v>2</v>
      </c>
      <c r="I36" t="s">
        <v>64</v>
      </c>
      <c r="J36" t="s">
        <v>65</v>
      </c>
      <c r="K36" t="s">
        <v>66</v>
      </c>
      <c r="L36">
        <v>1480</v>
      </c>
      <c r="N36">
        <v>1013</v>
      </c>
      <c r="O36" t="s">
        <v>58</v>
      </c>
      <c r="P36" t="s">
        <v>59</v>
      </c>
      <c r="Q36">
        <v>1</v>
      </c>
      <c r="Y36">
        <v>57.47</v>
      </c>
      <c r="AA36">
        <v>0</v>
      </c>
      <c r="AB36">
        <v>79.65</v>
      </c>
      <c r="AC36">
        <v>11.81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57.47</v>
      </c>
      <c r="AV36">
        <v>0</v>
      </c>
      <c r="AW36">
        <v>2</v>
      </c>
      <c r="AX36">
        <v>10563235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 s="39">
        <f>ROW(Source!A44)</f>
        <v>44</v>
      </c>
      <c r="B37">
        <v>10563236</v>
      </c>
      <c r="C37">
        <v>10563232</v>
      </c>
      <c r="D37">
        <v>9284204</v>
      </c>
      <c r="E37">
        <v>1</v>
      </c>
      <c r="F37">
        <v>1</v>
      </c>
      <c r="G37">
        <v>1</v>
      </c>
      <c r="H37">
        <v>2</v>
      </c>
      <c r="I37" t="s">
        <v>55</v>
      </c>
      <c r="J37" t="s">
        <v>56</v>
      </c>
      <c r="K37" t="s">
        <v>57</v>
      </c>
      <c r="L37">
        <v>1480</v>
      </c>
      <c r="N37">
        <v>1013</v>
      </c>
      <c r="O37" t="s">
        <v>58</v>
      </c>
      <c r="P37" t="s">
        <v>59</v>
      </c>
      <c r="Q37">
        <v>1</v>
      </c>
      <c r="Y37">
        <v>13.42</v>
      </c>
      <c r="AA37">
        <v>0</v>
      </c>
      <c r="AB37">
        <v>102.54</v>
      </c>
      <c r="AC37">
        <v>11.81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13.42</v>
      </c>
      <c r="AV37">
        <v>0</v>
      </c>
      <c r="AW37">
        <v>2</v>
      </c>
      <c r="AX37">
        <v>10563236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 s="39">
        <f>ROW(Source!A44)</f>
        <v>44</v>
      </c>
      <c r="B38">
        <v>10563237</v>
      </c>
      <c r="C38">
        <v>10563232</v>
      </c>
      <c r="D38">
        <v>9338637</v>
      </c>
      <c r="E38">
        <v>1</v>
      </c>
      <c r="F38">
        <v>1</v>
      </c>
      <c r="G38">
        <v>1</v>
      </c>
      <c r="H38">
        <v>3</v>
      </c>
      <c r="I38" t="s">
        <v>80</v>
      </c>
      <c r="J38" t="s">
        <v>81</v>
      </c>
      <c r="K38" t="s">
        <v>82</v>
      </c>
      <c r="L38">
        <v>1339</v>
      </c>
      <c r="N38">
        <v>1007</v>
      </c>
      <c r="O38" t="s">
        <v>743</v>
      </c>
      <c r="P38" t="s">
        <v>743</v>
      </c>
      <c r="Q38">
        <v>1</v>
      </c>
      <c r="Y38">
        <v>0.03</v>
      </c>
      <c r="AA38">
        <v>161.76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0.03</v>
      </c>
      <c r="AV38">
        <v>0</v>
      </c>
      <c r="AW38">
        <v>2</v>
      </c>
      <c r="AX38">
        <v>10563237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 s="39">
        <f>ROW(Source!A46)</f>
        <v>46</v>
      </c>
      <c r="B39">
        <v>10563240</v>
      </c>
      <c r="C39">
        <v>10563239</v>
      </c>
      <c r="D39">
        <v>5603367</v>
      </c>
      <c r="E39">
        <v>1</v>
      </c>
      <c r="F39">
        <v>1</v>
      </c>
      <c r="G39">
        <v>1</v>
      </c>
      <c r="H39">
        <v>1</v>
      </c>
      <c r="I39" t="s">
        <v>60</v>
      </c>
      <c r="K39" t="s">
        <v>61</v>
      </c>
      <c r="L39">
        <v>1476</v>
      </c>
      <c r="N39">
        <v>1013</v>
      </c>
      <c r="O39" t="s">
        <v>62</v>
      </c>
      <c r="P39" t="s">
        <v>63</v>
      </c>
      <c r="Q39">
        <v>1</v>
      </c>
      <c r="Y39">
        <v>2.99</v>
      </c>
      <c r="AA39">
        <v>0</v>
      </c>
      <c r="AB39">
        <v>0</v>
      </c>
      <c r="AC39">
        <v>0</v>
      </c>
      <c r="AD39">
        <v>7.79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2.99</v>
      </c>
      <c r="AV39">
        <v>1</v>
      </c>
      <c r="AW39">
        <v>2</v>
      </c>
      <c r="AX39">
        <v>10563240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 s="39">
        <f>ROW(Source!A46)</f>
        <v>46</v>
      </c>
      <c r="B40">
        <v>10563241</v>
      </c>
      <c r="C40">
        <v>10563239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702</v>
      </c>
      <c r="K40" t="s">
        <v>53</v>
      </c>
      <c r="L40">
        <v>608254</v>
      </c>
      <c r="N40">
        <v>1013</v>
      </c>
      <c r="O40" t="s">
        <v>54</v>
      </c>
      <c r="P40" t="s">
        <v>54</v>
      </c>
      <c r="Q40">
        <v>1</v>
      </c>
      <c r="Y40">
        <v>3.33</v>
      </c>
      <c r="AA40">
        <v>0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3.33</v>
      </c>
      <c r="AV40">
        <v>2</v>
      </c>
      <c r="AW40">
        <v>2</v>
      </c>
      <c r="AX40">
        <v>10563241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 s="39">
        <f>ROW(Source!A46)</f>
        <v>46</v>
      </c>
      <c r="B41">
        <v>10563242</v>
      </c>
      <c r="C41">
        <v>10563239</v>
      </c>
      <c r="D41">
        <v>9284205</v>
      </c>
      <c r="E41">
        <v>1</v>
      </c>
      <c r="F41">
        <v>1</v>
      </c>
      <c r="G41">
        <v>1</v>
      </c>
      <c r="H41">
        <v>2</v>
      </c>
      <c r="I41" t="s">
        <v>83</v>
      </c>
      <c r="J41" t="s">
        <v>84</v>
      </c>
      <c r="K41" t="s">
        <v>85</v>
      </c>
      <c r="L41">
        <v>1368</v>
      </c>
      <c r="N41">
        <v>1011</v>
      </c>
      <c r="O41" t="s">
        <v>86</v>
      </c>
      <c r="P41" t="s">
        <v>86</v>
      </c>
      <c r="Q41">
        <v>1</v>
      </c>
      <c r="Y41">
        <v>3.26</v>
      </c>
      <c r="AA41">
        <v>0</v>
      </c>
      <c r="AB41">
        <v>107.72</v>
      </c>
      <c r="AC41">
        <v>11.81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3.26</v>
      </c>
      <c r="AV41">
        <v>0</v>
      </c>
      <c r="AW41">
        <v>2</v>
      </c>
      <c r="AX41">
        <v>10563242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 s="39">
        <f>ROW(Source!A46)</f>
        <v>46</v>
      </c>
      <c r="B42">
        <v>10563243</v>
      </c>
      <c r="C42">
        <v>10563239</v>
      </c>
      <c r="D42">
        <v>9286879</v>
      </c>
      <c r="E42">
        <v>1</v>
      </c>
      <c r="F42">
        <v>1</v>
      </c>
      <c r="G42">
        <v>1</v>
      </c>
      <c r="H42">
        <v>2</v>
      </c>
      <c r="I42" t="s">
        <v>87</v>
      </c>
      <c r="J42" t="s">
        <v>88</v>
      </c>
      <c r="K42" t="s">
        <v>89</v>
      </c>
      <c r="L42">
        <v>1480</v>
      </c>
      <c r="N42">
        <v>1013</v>
      </c>
      <c r="O42" t="s">
        <v>58</v>
      </c>
      <c r="P42" t="s">
        <v>59</v>
      </c>
      <c r="Q42">
        <v>1</v>
      </c>
      <c r="Y42">
        <v>0.07</v>
      </c>
      <c r="AA42">
        <v>0</v>
      </c>
      <c r="AB42">
        <v>87.72</v>
      </c>
      <c r="AC42">
        <v>33.66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0.07</v>
      </c>
      <c r="AV42">
        <v>0</v>
      </c>
      <c r="AW42">
        <v>2</v>
      </c>
      <c r="AX42">
        <v>10563243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 s="39">
        <f>ROW(Source!A46)</f>
        <v>46</v>
      </c>
      <c r="B43">
        <v>10563244</v>
      </c>
      <c r="C43">
        <v>10563239</v>
      </c>
      <c r="D43">
        <v>9338637</v>
      </c>
      <c r="E43">
        <v>1</v>
      </c>
      <c r="F43">
        <v>1</v>
      </c>
      <c r="G43">
        <v>1</v>
      </c>
      <c r="H43">
        <v>3</v>
      </c>
      <c r="I43" t="s">
        <v>80</v>
      </c>
      <c r="J43" t="s">
        <v>81</v>
      </c>
      <c r="K43" t="s">
        <v>82</v>
      </c>
      <c r="L43">
        <v>1339</v>
      </c>
      <c r="N43">
        <v>1007</v>
      </c>
      <c r="O43" t="s">
        <v>743</v>
      </c>
      <c r="P43" t="s">
        <v>743</v>
      </c>
      <c r="Q43">
        <v>1</v>
      </c>
      <c r="Y43">
        <v>0.02</v>
      </c>
      <c r="AA43">
        <v>161.76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0.02</v>
      </c>
      <c r="AV43">
        <v>0</v>
      </c>
      <c r="AW43">
        <v>2</v>
      </c>
      <c r="AX43">
        <v>10563244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 s="39">
        <f>ROW(Source!A47)</f>
        <v>47</v>
      </c>
      <c r="B44">
        <v>10563246</v>
      </c>
      <c r="C44">
        <v>10563245</v>
      </c>
      <c r="D44">
        <v>121654</v>
      </c>
      <c r="E44">
        <v>1</v>
      </c>
      <c r="F44">
        <v>1</v>
      </c>
      <c r="G44">
        <v>1</v>
      </c>
      <c r="H44">
        <v>1</v>
      </c>
      <c r="I44" t="s">
        <v>90</v>
      </c>
      <c r="K44" t="s">
        <v>91</v>
      </c>
      <c r="L44">
        <v>1369</v>
      </c>
      <c r="N44">
        <v>1013</v>
      </c>
      <c r="O44" t="s">
        <v>92</v>
      </c>
      <c r="P44" t="s">
        <v>92</v>
      </c>
      <c r="Q44">
        <v>1</v>
      </c>
      <c r="Y44">
        <v>4.5</v>
      </c>
      <c r="AA44">
        <v>0</v>
      </c>
      <c r="AB44">
        <v>0</v>
      </c>
      <c r="AC44">
        <v>0</v>
      </c>
      <c r="AD44">
        <v>10.06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4.5</v>
      </c>
      <c r="AU44" t="s">
        <v>789</v>
      </c>
      <c r="AV44">
        <v>1</v>
      </c>
      <c r="AW44">
        <v>2</v>
      </c>
      <c r="AX44">
        <v>10563246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 s="39">
        <f>ROW(Source!A47)</f>
        <v>47</v>
      </c>
      <c r="B45">
        <v>10563247</v>
      </c>
      <c r="C45">
        <v>10563245</v>
      </c>
      <c r="D45">
        <v>121548</v>
      </c>
      <c r="E45">
        <v>1</v>
      </c>
      <c r="F45">
        <v>1</v>
      </c>
      <c r="G45">
        <v>1</v>
      </c>
      <c r="H45">
        <v>1</v>
      </c>
      <c r="I45" t="s">
        <v>702</v>
      </c>
      <c r="K45" t="s">
        <v>53</v>
      </c>
      <c r="L45">
        <v>608254</v>
      </c>
      <c r="N45">
        <v>1013</v>
      </c>
      <c r="O45" t="s">
        <v>54</v>
      </c>
      <c r="P45" t="s">
        <v>54</v>
      </c>
      <c r="Q45">
        <v>1</v>
      </c>
      <c r="Y45">
        <v>1.0043</v>
      </c>
      <c r="AA45">
        <v>0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0.83</v>
      </c>
      <c r="AU45" t="s">
        <v>788</v>
      </c>
      <c r="AV45">
        <v>2</v>
      </c>
      <c r="AW45">
        <v>2</v>
      </c>
      <c r="AX45">
        <v>10563247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 s="39">
        <f>ROW(Source!A47)</f>
        <v>47</v>
      </c>
      <c r="B46">
        <v>10563248</v>
      </c>
      <c r="C46">
        <v>10563245</v>
      </c>
      <c r="D46">
        <v>1472047</v>
      </c>
      <c r="E46">
        <v>1</v>
      </c>
      <c r="F46">
        <v>1</v>
      </c>
      <c r="G46">
        <v>1</v>
      </c>
      <c r="H46">
        <v>2</v>
      </c>
      <c r="I46" t="s">
        <v>93</v>
      </c>
      <c r="J46" t="s">
        <v>94</v>
      </c>
      <c r="K46" t="s">
        <v>95</v>
      </c>
      <c r="L46">
        <v>1480</v>
      </c>
      <c r="N46">
        <v>1013</v>
      </c>
      <c r="O46" t="s">
        <v>58</v>
      </c>
      <c r="P46" t="s">
        <v>59</v>
      </c>
      <c r="Q46">
        <v>1</v>
      </c>
      <c r="Y46">
        <v>1.0043</v>
      </c>
      <c r="AA46">
        <v>0</v>
      </c>
      <c r="AB46">
        <v>19.3</v>
      </c>
      <c r="AC46">
        <v>0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0.83</v>
      </c>
      <c r="AU46" t="s">
        <v>788</v>
      </c>
      <c r="AV46">
        <v>0</v>
      </c>
      <c r="AW46">
        <v>2</v>
      </c>
      <c r="AX46">
        <v>10563248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 s="39">
        <f>ROW(Source!A47)</f>
        <v>47</v>
      </c>
      <c r="B47">
        <v>10563249</v>
      </c>
      <c r="C47">
        <v>10563245</v>
      </c>
      <c r="D47">
        <v>1472060</v>
      </c>
      <c r="E47">
        <v>1</v>
      </c>
      <c r="F47">
        <v>1</v>
      </c>
      <c r="G47">
        <v>1</v>
      </c>
      <c r="H47">
        <v>2</v>
      </c>
      <c r="I47" t="s">
        <v>96</v>
      </c>
      <c r="J47" t="s">
        <v>97</v>
      </c>
      <c r="K47" t="s">
        <v>98</v>
      </c>
      <c r="L47">
        <v>1480</v>
      </c>
      <c r="N47">
        <v>1013</v>
      </c>
      <c r="O47" t="s">
        <v>58</v>
      </c>
      <c r="P47" t="s">
        <v>59</v>
      </c>
      <c r="Q47">
        <v>1</v>
      </c>
      <c r="Y47">
        <v>1.0043</v>
      </c>
      <c r="AA47">
        <v>0</v>
      </c>
      <c r="AB47">
        <v>214.93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0.83</v>
      </c>
      <c r="AU47" t="s">
        <v>788</v>
      </c>
      <c r="AV47">
        <v>0</v>
      </c>
      <c r="AW47">
        <v>2</v>
      </c>
      <c r="AX47">
        <v>10563249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 s="39">
        <f>ROW(Source!A47)</f>
        <v>47</v>
      </c>
      <c r="B48">
        <v>10563250</v>
      </c>
      <c r="C48">
        <v>10563245</v>
      </c>
      <c r="D48">
        <v>2287829</v>
      </c>
      <c r="E48">
        <v>1</v>
      </c>
      <c r="F48">
        <v>1</v>
      </c>
      <c r="G48">
        <v>1</v>
      </c>
      <c r="H48">
        <v>3</v>
      </c>
      <c r="I48" t="s">
        <v>99</v>
      </c>
      <c r="J48" t="s">
        <v>100</v>
      </c>
      <c r="K48" t="s">
        <v>101</v>
      </c>
      <c r="L48">
        <v>1358</v>
      </c>
      <c r="N48">
        <v>1010</v>
      </c>
      <c r="O48" t="s">
        <v>946</v>
      </c>
      <c r="P48" t="s">
        <v>946</v>
      </c>
      <c r="Q48">
        <v>10</v>
      </c>
      <c r="Y48">
        <v>0.019</v>
      </c>
      <c r="AA48">
        <v>38.72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0.02</v>
      </c>
      <c r="AU48" t="s">
        <v>787</v>
      </c>
      <c r="AV48">
        <v>0</v>
      </c>
      <c r="AW48">
        <v>2</v>
      </c>
      <c r="AX48">
        <v>10563250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 s="39">
        <f>ROW(Source!A47)</f>
        <v>47</v>
      </c>
      <c r="B49">
        <v>10563251</v>
      </c>
      <c r="C49">
        <v>10563245</v>
      </c>
      <c r="D49">
        <v>1452819</v>
      </c>
      <c r="E49">
        <v>1</v>
      </c>
      <c r="F49">
        <v>1</v>
      </c>
      <c r="G49">
        <v>1</v>
      </c>
      <c r="H49">
        <v>3</v>
      </c>
      <c r="I49" t="s">
        <v>792</v>
      </c>
      <c r="J49" t="s">
        <v>795</v>
      </c>
      <c r="K49" t="s">
        <v>793</v>
      </c>
      <c r="L49">
        <v>1302</v>
      </c>
      <c r="N49">
        <v>1003</v>
      </c>
      <c r="O49" t="s">
        <v>794</v>
      </c>
      <c r="P49" t="s">
        <v>794</v>
      </c>
      <c r="Q49">
        <v>10</v>
      </c>
      <c r="Y49">
        <v>38</v>
      </c>
      <c r="AA49">
        <v>630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40</v>
      </c>
      <c r="AU49" t="s">
        <v>787</v>
      </c>
      <c r="AV49">
        <v>0</v>
      </c>
      <c r="AW49">
        <v>2</v>
      </c>
      <c r="AX49">
        <v>10563251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 s="39">
        <f>ROW(Source!A50)</f>
        <v>50</v>
      </c>
      <c r="B50">
        <v>10563255</v>
      </c>
      <c r="C50">
        <v>10563254</v>
      </c>
      <c r="D50">
        <v>121654</v>
      </c>
      <c r="E50">
        <v>1</v>
      </c>
      <c r="F50">
        <v>1</v>
      </c>
      <c r="G50">
        <v>1</v>
      </c>
      <c r="H50">
        <v>1</v>
      </c>
      <c r="I50" t="s">
        <v>90</v>
      </c>
      <c r="K50" t="s">
        <v>91</v>
      </c>
      <c r="L50">
        <v>1369</v>
      </c>
      <c r="N50">
        <v>1013</v>
      </c>
      <c r="O50" t="s">
        <v>92</v>
      </c>
      <c r="P50" t="s">
        <v>92</v>
      </c>
      <c r="Q50">
        <v>1</v>
      </c>
      <c r="Y50">
        <v>3.9</v>
      </c>
      <c r="AA50">
        <v>0</v>
      </c>
      <c r="AB50">
        <v>0</v>
      </c>
      <c r="AC50">
        <v>0</v>
      </c>
      <c r="AD50">
        <v>10.06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3.9</v>
      </c>
      <c r="AU50" t="s">
        <v>789</v>
      </c>
      <c r="AV50">
        <v>1</v>
      </c>
      <c r="AW50">
        <v>2</v>
      </c>
      <c r="AX50">
        <v>10563255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 s="39">
        <f>ROW(Source!A50)</f>
        <v>50</v>
      </c>
      <c r="B51">
        <v>10563256</v>
      </c>
      <c r="C51">
        <v>10563254</v>
      </c>
      <c r="D51">
        <v>121548</v>
      </c>
      <c r="E51">
        <v>1</v>
      </c>
      <c r="F51">
        <v>1</v>
      </c>
      <c r="G51">
        <v>1</v>
      </c>
      <c r="H51">
        <v>1</v>
      </c>
      <c r="I51" t="s">
        <v>702</v>
      </c>
      <c r="K51" t="s">
        <v>53</v>
      </c>
      <c r="L51">
        <v>608254</v>
      </c>
      <c r="N51">
        <v>1013</v>
      </c>
      <c r="O51" t="s">
        <v>54</v>
      </c>
      <c r="P51" t="s">
        <v>54</v>
      </c>
      <c r="Q51">
        <v>1</v>
      </c>
      <c r="Y51">
        <v>0.67</v>
      </c>
      <c r="AA51">
        <v>0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0.67</v>
      </c>
      <c r="AU51" t="s">
        <v>802</v>
      </c>
      <c r="AV51">
        <v>2</v>
      </c>
      <c r="AW51">
        <v>2</v>
      </c>
      <c r="AX51">
        <v>10563256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 s="39">
        <f>ROW(Source!A50)</f>
        <v>50</v>
      </c>
      <c r="B52">
        <v>10563257</v>
      </c>
      <c r="C52">
        <v>10563254</v>
      </c>
      <c r="D52">
        <v>1472047</v>
      </c>
      <c r="E52">
        <v>1</v>
      </c>
      <c r="F52">
        <v>1</v>
      </c>
      <c r="G52">
        <v>1</v>
      </c>
      <c r="H52">
        <v>2</v>
      </c>
      <c r="I52" t="s">
        <v>93</v>
      </c>
      <c r="J52" t="s">
        <v>94</v>
      </c>
      <c r="K52" t="s">
        <v>95</v>
      </c>
      <c r="L52">
        <v>1480</v>
      </c>
      <c r="N52">
        <v>1013</v>
      </c>
      <c r="O52" t="s">
        <v>58</v>
      </c>
      <c r="P52" t="s">
        <v>59</v>
      </c>
      <c r="Q52">
        <v>1</v>
      </c>
      <c r="Y52">
        <v>0.8107</v>
      </c>
      <c r="AA52">
        <v>0</v>
      </c>
      <c r="AB52">
        <v>19.3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0.67</v>
      </c>
      <c r="AU52" t="s">
        <v>788</v>
      </c>
      <c r="AV52">
        <v>0</v>
      </c>
      <c r="AW52">
        <v>2</v>
      </c>
      <c r="AX52">
        <v>10563257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 s="39">
        <f>ROW(Source!A50)</f>
        <v>50</v>
      </c>
      <c r="B53">
        <v>10563258</v>
      </c>
      <c r="C53">
        <v>10563254</v>
      </c>
      <c r="D53">
        <v>1472060</v>
      </c>
      <c r="E53">
        <v>1</v>
      </c>
      <c r="F53">
        <v>1</v>
      </c>
      <c r="G53">
        <v>1</v>
      </c>
      <c r="H53">
        <v>2</v>
      </c>
      <c r="I53" t="s">
        <v>96</v>
      </c>
      <c r="J53" t="s">
        <v>97</v>
      </c>
      <c r="K53" t="s">
        <v>98</v>
      </c>
      <c r="L53">
        <v>1480</v>
      </c>
      <c r="N53">
        <v>1013</v>
      </c>
      <c r="O53" t="s">
        <v>58</v>
      </c>
      <c r="P53" t="s">
        <v>59</v>
      </c>
      <c r="Q53">
        <v>1</v>
      </c>
      <c r="Y53">
        <v>0.8107</v>
      </c>
      <c r="AA53">
        <v>0</v>
      </c>
      <c r="AB53">
        <v>214.93</v>
      </c>
      <c r="AC53">
        <v>0</v>
      </c>
      <c r="AD53">
        <v>0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0.67</v>
      </c>
      <c r="AU53" t="s">
        <v>788</v>
      </c>
      <c r="AV53">
        <v>0</v>
      </c>
      <c r="AW53">
        <v>2</v>
      </c>
      <c r="AX53">
        <v>10563258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 s="39">
        <f>ROW(Source!A50)</f>
        <v>50</v>
      </c>
      <c r="B54">
        <v>10563259</v>
      </c>
      <c r="C54">
        <v>10563254</v>
      </c>
      <c r="D54">
        <v>2287827</v>
      </c>
      <c r="E54">
        <v>1</v>
      </c>
      <c r="F54">
        <v>1</v>
      </c>
      <c r="G54">
        <v>1</v>
      </c>
      <c r="H54">
        <v>3</v>
      </c>
      <c r="I54" t="s">
        <v>102</v>
      </c>
      <c r="J54" t="s">
        <v>103</v>
      </c>
      <c r="K54" t="s">
        <v>104</v>
      </c>
      <c r="L54">
        <v>1358</v>
      </c>
      <c r="N54">
        <v>1010</v>
      </c>
      <c r="O54" t="s">
        <v>946</v>
      </c>
      <c r="P54" t="s">
        <v>946</v>
      </c>
      <c r="Q54">
        <v>10</v>
      </c>
      <c r="Y54">
        <v>0.019</v>
      </c>
      <c r="AA54">
        <v>22.18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0.02</v>
      </c>
      <c r="AU54" t="s">
        <v>787</v>
      </c>
      <c r="AV54">
        <v>0</v>
      </c>
      <c r="AW54">
        <v>2</v>
      </c>
      <c r="AX54">
        <v>10563259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 s="39">
        <f>ROW(Source!A50)</f>
        <v>50</v>
      </c>
      <c r="B55">
        <v>10563260</v>
      </c>
      <c r="C55">
        <v>10563254</v>
      </c>
      <c r="D55">
        <v>1452813</v>
      </c>
      <c r="E55">
        <v>1</v>
      </c>
      <c r="F55">
        <v>1</v>
      </c>
      <c r="G55">
        <v>1</v>
      </c>
      <c r="H55">
        <v>3</v>
      </c>
      <c r="I55" t="s">
        <v>803</v>
      </c>
      <c r="J55" t="s">
        <v>805</v>
      </c>
      <c r="K55" t="s">
        <v>804</v>
      </c>
      <c r="L55">
        <v>1302</v>
      </c>
      <c r="N55">
        <v>1003</v>
      </c>
      <c r="O55" t="s">
        <v>794</v>
      </c>
      <c r="P55" t="s">
        <v>794</v>
      </c>
      <c r="Q55">
        <v>10</v>
      </c>
      <c r="Y55">
        <v>38</v>
      </c>
      <c r="AA55">
        <v>255.7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40</v>
      </c>
      <c r="AU55" t="s">
        <v>787</v>
      </c>
      <c r="AV55">
        <v>0</v>
      </c>
      <c r="AW55">
        <v>2</v>
      </c>
      <c r="AX55">
        <v>10563260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 s="39">
        <f>ROW(Source!A53)</f>
        <v>53</v>
      </c>
      <c r="B56">
        <v>10563264</v>
      </c>
      <c r="C56">
        <v>10563263</v>
      </c>
      <c r="D56">
        <v>121630</v>
      </c>
      <c r="E56">
        <v>1</v>
      </c>
      <c r="F56">
        <v>1</v>
      </c>
      <c r="G56">
        <v>1</v>
      </c>
      <c r="H56">
        <v>1</v>
      </c>
      <c r="I56" t="s">
        <v>105</v>
      </c>
      <c r="K56" t="s">
        <v>106</v>
      </c>
      <c r="L56">
        <v>1369</v>
      </c>
      <c r="N56">
        <v>1013</v>
      </c>
      <c r="O56" t="s">
        <v>92</v>
      </c>
      <c r="P56" t="s">
        <v>92</v>
      </c>
      <c r="Q56">
        <v>1</v>
      </c>
      <c r="Y56">
        <v>29.32</v>
      </c>
      <c r="AA56">
        <v>0</v>
      </c>
      <c r="AB56">
        <v>0</v>
      </c>
      <c r="AC56">
        <v>0</v>
      </c>
      <c r="AD56">
        <v>9.07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29.32</v>
      </c>
      <c r="AU56" t="s">
        <v>789</v>
      </c>
      <c r="AV56">
        <v>1</v>
      </c>
      <c r="AW56">
        <v>2</v>
      </c>
      <c r="AX56">
        <v>10563264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 s="39">
        <f>ROW(Source!A53)</f>
        <v>53</v>
      </c>
      <c r="B57">
        <v>10563265</v>
      </c>
      <c r="C57">
        <v>10563263</v>
      </c>
      <c r="D57">
        <v>121548</v>
      </c>
      <c r="E57">
        <v>1</v>
      </c>
      <c r="F57">
        <v>1</v>
      </c>
      <c r="G57">
        <v>1</v>
      </c>
      <c r="H57">
        <v>1</v>
      </c>
      <c r="I57" t="s">
        <v>702</v>
      </c>
      <c r="K57" t="s">
        <v>53</v>
      </c>
      <c r="L57">
        <v>608254</v>
      </c>
      <c r="N57">
        <v>1013</v>
      </c>
      <c r="O57" t="s">
        <v>54</v>
      </c>
      <c r="P57" t="s">
        <v>54</v>
      </c>
      <c r="Q57">
        <v>1</v>
      </c>
      <c r="Y57">
        <v>19.4447</v>
      </c>
      <c r="AA57">
        <v>0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16.07</v>
      </c>
      <c r="AU57" t="s">
        <v>788</v>
      </c>
      <c r="AV57">
        <v>2</v>
      </c>
      <c r="AW57">
        <v>2</v>
      </c>
      <c r="AX57">
        <v>10563265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 s="39">
        <f>ROW(Source!A53)</f>
        <v>53</v>
      </c>
      <c r="B58">
        <v>10563266</v>
      </c>
      <c r="C58">
        <v>10563263</v>
      </c>
      <c r="D58">
        <v>1467367</v>
      </c>
      <c r="E58">
        <v>1</v>
      </c>
      <c r="F58">
        <v>1</v>
      </c>
      <c r="G58">
        <v>1</v>
      </c>
      <c r="H58">
        <v>2</v>
      </c>
      <c r="I58" t="s">
        <v>107</v>
      </c>
      <c r="J58" t="s">
        <v>108</v>
      </c>
      <c r="K58" t="s">
        <v>109</v>
      </c>
      <c r="L58">
        <v>1480</v>
      </c>
      <c r="N58">
        <v>1013</v>
      </c>
      <c r="O58" t="s">
        <v>58</v>
      </c>
      <c r="P58" t="s">
        <v>59</v>
      </c>
      <c r="Q58">
        <v>1</v>
      </c>
      <c r="Y58">
        <v>5.1909</v>
      </c>
      <c r="AA58">
        <v>0</v>
      </c>
      <c r="AB58">
        <v>14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4.29</v>
      </c>
      <c r="AU58" t="s">
        <v>788</v>
      </c>
      <c r="AV58">
        <v>0</v>
      </c>
      <c r="AW58">
        <v>2</v>
      </c>
      <c r="AX58">
        <v>10563266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 s="39">
        <f>ROW(Source!A53)</f>
        <v>53</v>
      </c>
      <c r="B59">
        <v>10563267</v>
      </c>
      <c r="C59">
        <v>10563263</v>
      </c>
      <c r="D59">
        <v>1467496</v>
      </c>
      <c r="E59">
        <v>1</v>
      </c>
      <c r="F59">
        <v>1</v>
      </c>
      <c r="G59">
        <v>1</v>
      </c>
      <c r="H59">
        <v>2</v>
      </c>
      <c r="I59" t="s">
        <v>110</v>
      </c>
      <c r="J59" t="s">
        <v>70</v>
      </c>
      <c r="K59" t="s">
        <v>111</v>
      </c>
      <c r="L59">
        <v>1480</v>
      </c>
      <c r="N59">
        <v>1013</v>
      </c>
      <c r="O59" t="s">
        <v>58</v>
      </c>
      <c r="P59" t="s">
        <v>59</v>
      </c>
      <c r="Q59">
        <v>1</v>
      </c>
      <c r="Y59">
        <v>1.2584</v>
      </c>
      <c r="AA59">
        <v>0</v>
      </c>
      <c r="AB59">
        <v>100.01</v>
      </c>
      <c r="AC59">
        <v>10.06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1.04</v>
      </c>
      <c r="AU59" t="s">
        <v>788</v>
      </c>
      <c r="AV59">
        <v>0</v>
      </c>
      <c r="AW59">
        <v>2</v>
      </c>
      <c r="AX59">
        <v>10563267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 s="39">
        <f>ROW(Source!A53)</f>
        <v>53</v>
      </c>
      <c r="B60">
        <v>10563268</v>
      </c>
      <c r="C60">
        <v>10563263</v>
      </c>
      <c r="D60">
        <v>1469270</v>
      </c>
      <c r="E60">
        <v>1</v>
      </c>
      <c r="F60">
        <v>1</v>
      </c>
      <c r="G60">
        <v>1</v>
      </c>
      <c r="H60">
        <v>2</v>
      </c>
      <c r="I60" t="s">
        <v>112</v>
      </c>
      <c r="J60" t="s">
        <v>113</v>
      </c>
      <c r="K60" t="s">
        <v>114</v>
      </c>
      <c r="L60">
        <v>1480</v>
      </c>
      <c r="N60">
        <v>1013</v>
      </c>
      <c r="O60" t="s">
        <v>58</v>
      </c>
      <c r="P60" t="s">
        <v>59</v>
      </c>
      <c r="Q60">
        <v>1</v>
      </c>
      <c r="Y60">
        <v>18.1863</v>
      </c>
      <c r="AA60">
        <v>0</v>
      </c>
      <c r="AB60">
        <v>160.03</v>
      </c>
      <c r="AC60">
        <v>14.4</v>
      </c>
      <c r="AD60">
        <v>0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15.03</v>
      </c>
      <c r="AU60" t="s">
        <v>788</v>
      </c>
      <c r="AV60">
        <v>0</v>
      </c>
      <c r="AW60">
        <v>2</v>
      </c>
      <c r="AX60">
        <v>10563268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 s="39">
        <f>ROW(Source!A53)</f>
        <v>53</v>
      </c>
      <c r="B61">
        <v>10563269</v>
      </c>
      <c r="C61">
        <v>10563263</v>
      </c>
      <c r="D61">
        <v>1471050</v>
      </c>
      <c r="E61">
        <v>1</v>
      </c>
      <c r="F61">
        <v>1</v>
      </c>
      <c r="G61">
        <v>1</v>
      </c>
      <c r="H61">
        <v>2</v>
      </c>
      <c r="I61" t="s">
        <v>115</v>
      </c>
      <c r="J61" t="s">
        <v>116</v>
      </c>
      <c r="K61" t="s">
        <v>117</v>
      </c>
      <c r="L61">
        <v>1480</v>
      </c>
      <c r="N61">
        <v>1013</v>
      </c>
      <c r="O61" t="s">
        <v>58</v>
      </c>
      <c r="P61" t="s">
        <v>59</v>
      </c>
      <c r="Q61">
        <v>1</v>
      </c>
      <c r="Y61">
        <v>3.3275</v>
      </c>
      <c r="AA61">
        <v>0</v>
      </c>
      <c r="AB61">
        <v>5.13</v>
      </c>
      <c r="AC61">
        <v>0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2.75</v>
      </c>
      <c r="AU61" t="s">
        <v>788</v>
      </c>
      <c r="AV61">
        <v>0</v>
      </c>
      <c r="AW61">
        <v>2</v>
      </c>
      <c r="AX61">
        <v>10563269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 s="39">
        <f>ROW(Source!A53)</f>
        <v>53</v>
      </c>
      <c r="B62">
        <v>10563270</v>
      </c>
      <c r="C62">
        <v>10563263</v>
      </c>
      <c r="D62">
        <v>1471372</v>
      </c>
      <c r="E62">
        <v>1</v>
      </c>
      <c r="F62">
        <v>1</v>
      </c>
      <c r="G62">
        <v>1</v>
      </c>
      <c r="H62">
        <v>2</v>
      </c>
      <c r="I62" t="s">
        <v>118</v>
      </c>
      <c r="J62" t="s">
        <v>119</v>
      </c>
      <c r="K62" t="s">
        <v>120</v>
      </c>
      <c r="L62">
        <v>1480</v>
      </c>
      <c r="N62">
        <v>1013</v>
      </c>
      <c r="O62" t="s">
        <v>58</v>
      </c>
      <c r="P62" t="s">
        <v>59</v>
      </c>
      <c r="Q62">
        <v>1</v>
      </c>
      <c r="Y62">
        <v>1.2584</v>
      </c>
      <c r="AA62">
        <v>0</v>
      </c>
      <c r="AB62">
        <v>2.41</v>
      </c>
      <c r="AC62">
        <v>0</v>
      </c>
      <c r="AD62">
        <v>0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1.04</v>
      </c>
      <c r="AU62" t="s">
        <v>788</v>
      </c>
      <c r="AV62">
        <v>0</v>
      </c>
      <c r="AW62">
        <v>2</v>
      </c>
      <c r="AX62">
        <v>10563270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 s="39">
        <f>ROW(Source!A53)</f>
        <v>53</v>
      </c>
      <c r="B63">
        <v>10563271</v>
      </c>
      <c r="C63">
        <v>10563263</v>
      </c>
      <c r="D63">
        <v>1400104</v>
      </c>
      <c r="E63">
        <v>1</v>
      </c>
      <c r="F63">
        <v>1</v>
      </c>
      <c r="G63">
        <v>1</v>
      </c>
      <c r="H63">
        <v>3</v>
      </c>
      <c r="I63" t="s">
        <v>121</v>
      </c>
      <c r="J63" t="s">
        <v>122</v>
      </c>
      <c r="K63" t="s">
        <v>123</v>
      </c>
      <c r="L63">
        <v>1348</v>
      </c>
      <c r="N63">
        <v>1009</v>
      </c>
      <c r="O63" t="s">
        <v>774</v>
      </c>
      <c r="P63" t="s">
        <v>774</v>
      </c>
      <c r="Q63">
        <v>1000</v>
      </c>
      <c r="Y63">
        <v>0.000247</v>
      </c>
      <c r="AA63">
        <v>11628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0.00026</v>
      </c>
      <c r="AU63" t="s">
        <v>787</v>
      </c>
      <c r="AV63">
        <v>0</v>
      </c>
      <c r="AW63">
        <v>2</v>
      </c>
      <c r="AX63">
        <v>10563271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 s="39">
        <f>ROW(Source!A53)</f>
        <v>53</v>
      </c>
      <c r="B64">
        <v>10563272</v>
      </c>
      <c r="C64">
        <v>10563263</v>
      </c>
      <c r="D64">
        <v>1401914</v>
      </c>
      <c r="E64">
        <v>1</v>
      </c>
      <c r="F64">
        <v>1</v>
      </c>
      <c r="G64">
        <v>1</v>
      </c>
      <c r="H64">
        <v>3</v>
      </c>
      <c r="I64" t="s">
        <v>124</v>
      </c>
      <c r="J64" t="s">
        <v>125</v>
      </c>
      <c r="K64" t="s">
        <v>126</v>
      </c>
      <c r="L64">
        <v>1348</v>
      </c>
      <c r="N64">
        <v>1009</v>
      </c>
      <c r="O64" t="s">
        <v>774</v>
      </c>
      <c r="P64" t="s">
        <v>774</v>
      </c>
      <c r="Q64">
        <v>1000</v>
      </c>
      <c r="Y64">
        <v>0.003325</v>
      </c>
      <c r="AA64">
        <v>7300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0.0035</v>
      </c>
      <c r="AU64" t="s">
        <v>787</v>
      </c>
      <c r="AV64">
        <v>0</v>
      </c>
      <c r="AW64">
        <v>2</v>
      </c>
      <c r="AX64">
        <v>10563272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 s="39">
        <f>ROW(Source!A53)</f>
        <v>53</v>
      </c>
      <c r="B65">
        <v>10563273</v>
      </c>
      <c r="C65">
        <v>10563263</v>
      </c>
      <c r="D65">
        <v>1403504</v>
      </c>
      <c r="E65">
        <v>1</v>
      </c>
      <c r="F65">
        <v>1</v>
      </c>
      <c r="G65">
        <v>1</v>
      </c>
      <c r="H65">
        <v>3</v>
      </c>
      <c r="I65" t="s">
        <v>127</v>
      </c>
      <c r="J65" t="s">
        <v>128</v>
      </c>
      <c r="K65" t="s">
        <v>129</v>
      </c>
      <c r="L65">
        <v>1348</v>
      </c>
      <c r="N65">
        <v>1009</v>
      </c>
      <c r="O65" t="s">
        <v>774</v>
      </c>
      <c r="P65" t="s">
        <v>774</v>
      </c>
      <c r="Q65">
        <v>1000</v>
      </c>
      <c r="Y65">
        <v>0.00133</v>
      </c>
      <c r="AA65">
        <v>12650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0.0014</v>
      </c>
      <c r="AU65" t="s">
        <v>787</v>
      </c>
      <c r="AV65">
        <v>0</v>
      </c>
      <c r="AW65">
        <v>2</v>
      </c>
      <c r="AX65">
        <v>10563273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 s="39">
        <f>ROW(Source!A53)</f>
        <v>53</v>
      </c>
      <c r="B66">
        <v>10563274</v>
      </c>
      <c r="C66">
        <v>10563263</v>
      </c>
      <c r="D66">
        <v>1405439</v>
      </c>
      <c r="E66">
        <v>1</v>
      </c>
      <c r="F66">
        <v>1</v>
      </c>
      <c r="G66">
        <v>1</v>
      </c>
      <c r="H66">
        <v>3</v>
      </c>
      <c r="I66" t="s">
        <v>130</v>
      </c>
      <c r="J66" t="s">
        <v>131</v>
      </c>
      <c r="K66" t="s">
        <v>132</v>
      </c>
      <c r="L66">
        <v>1354</v>
      </c>
      <c r="N66">
        <v>1010</v>
      </c>
      <c r="O66" t="s">
        <v>921</v>
      </c>
      <c r="P66" t="s">
        <v>921</v>
      </c>
      <c r="Q66">
        <v>1</v>
      </c>
      <c r="Y66">
        <v>0.6555</v>
      </c>
      <c r="AA66">
        <v>11.6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0.69</v>
      </c>
      <c r="AU66" t="s">
        <v>787</v>
      </c>
      <c r="AV66">
        <v>0</v>
      </c>
      <c r="AW66">
        <v>2</v>
      </c>
      <c r="AX66">
        <v>10563274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 s="39">
        <f>ROW(Source!A53)</f>
        <v>53</v>
      </c>
      <c r="B67">
        <v>10563275</v>
      </c>
      <c r="C67">
        <v>10563263</v>
      </c>
      <c r="D67">
        <v>1407278</v>
      </c>
      <c r="E67">
        <v>1</v>
      </c>
      <c r="F67">
        <v>1</v>
      </c>
      <c r="G67">
        <v>1</v>
      </c>
      <c r="H67">
        <v>3</v>
      </c>
      <c r="I67" t="s">
        <v>815</v>
      </c>
      <c r="J67" t="s">
        <v>133</v>
      </c>
      <c r="K67" t="s">
        <v>816</v>
      </c>
      <c r="L67">
        <v>1301</v>
      </c>
      <c r="N67">
        <v>1003</v>
      </c>
      <c r="O67" t="s">
        <v>817</v>
      </c>
      <c r="P67" t="s">
        <v>817</v>
      </c>
      <c r="Q67">
        <v>1</v>
      </c>
      <c r="Y67">
        <v>95.95</v>
      </c>
      <c r="AA67">
        <v>74.25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101</v>
      </c>
      <c r="AU67" t="s">
        <v>787</v>
      </c>
      <c r="AV67">
        <v>0</v>
      </c>
      <c r="AW67">
        <v>2</v>
      </c>
      <c r="AX67">
        <v>10563275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 s="39">
        <f>ROW(Source!A53)</f>
        <v>53</v>
      </c>
      <c r="B68">
        <v>10563280</v>
      </c>
      <c r="C68">
        <v>10563263</v>
      </c>
      <c r="D68">
        <v>9359398</v>
      </c>
      <c r="E68">
        <v>1</v>
      </c>
      <c r="F68">
        <v>1</v>
      </c>
      <c r="G68">
        <v>1</v>
      </c>
      <c r="H68">
        <v>3</v>
      </c>
      <c r="I68" t="s">
        <v>815</v>
      </c>
      <c r="J68" t="s">
        <v>818</v>
      </c>
      <c r="K68" t="s">
        <v>816</v>
      </c>
      <c r="L68">
        <v>1301</v>
      </c>
      <c r="N68">
        <v>1003</v>
      </c>
      <c r="O68" t="s">
        <v>817</v>
      </c>
      <c r="P68" t="s">
        <v>817</v>
      </c>
      <c r="Q68">
        <v>1</v>
      </c>
      <c r="Y68">
        <v>0</v>
      </c>
      <c r="AA68">
        <v>54.22</v>
      </c>
      <c r="AB68">
        <v>0</v>
      </c>
      <c r="AC68">
        <v>0</v>
      </c>
      <c r="AD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T68">
        <v>0</v>
      </c>
      <c r="AV68">
        <v>0</v>
      </c>
      <c r="AW68">
        <v>2</v>
      </c>
      <c r="AX68">
        <v>10563280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 s="39">
        <f>ROW(Source!A53)</f>
        <v>53</v>
      </c>
      <c r="B69">
        <v>10563276</v>
      </c>
      <c r="C69">
        <v>10563263</v>
      </c>
      <c r="D69">
        <v>1413048</v>
      </c>
      <c r="E69">
        <v>1</v>
      </c>
      <c r="F69">
        <v>1</v>
      </c>
      <c r="G69">
        <v>1</v>
      </c>
      <c r="H69">
        <v>3</v>
      </c>
      <c r="I69" t="s">
        <v>134</v>
      </c>
      <c r="J69" t="s">
        <v>135</v>
      </c>
      <c r="K69" t="s">
        <v>136</v>
      </c>
      <c r="L69">
        <v>1348</v>
      </c>
      <c r="N69">
        <v>1009</v>
      </c>
      <c r="O69" t="s">
        <v>774</v>
      </c>
      <c r="P69" t="s">
        <v>774</v>
      </c>
      <c r="Q69">
        <v>1000</v>
      </c>
      <c r="Y69">
        <v>0.00266</v>
      </c>
      <c r="AA69">
        <v>29470.09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0.0028</v>
      </c>
      <c r="AU69" t="s">
        <v>787</v>
      </c>
      <c r="AV69">
        <v>0</v>
      </c>
      <c r="AW69">
        <v>2</v>
      </c>
      <c r="AX69">
        <v>10563276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 s="39">
        <f>ROW(Source!A53)</f>
        <v>53</v>
      </c>
      <c r="B70">
        <v>10563277</v>
      </c>
      <c r="C70">
        <v>10563263</v>
      </c>
      <c r="D70">
        <v>1413176</v>
      </c>
      <c r="E70">
        <v>1</v>
      </c>
      <c r="F70">
        <v>1</v>
      </c>
      <c r="G70">
        <v>1</v>
      </c>
      <c r="H70">
        <v>3</v>
      </c>
      <c r="I70" t="s">
        <v>137</v>
      </c>
      <c r="J70" t="s">
        <v>138</v>
      </c>
      <c r="K70" t="s">
        <v>139</v>
      </c>
      <c r="L70">
        <v>1348</v>
      </c>
      <c r="N70">
        <v>1009</v>
      </c>
      <c r="O70" t="s">
        <v>774</v>
      </c>
      <c r="P70" t="s">
        <v>774</v>
      </c>
      <c r="Q70">
        <v>1000</v>
      </c>
      <c r="Y70">
        <v>0.00041799999999999997</v>
      </c>
      <c r="AA70">
        <v>7640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0.00044</v>
      </c>
      <c r="AU70" t="s">
        <v>787</v>
      </c>
      <c r="AV70">
        <v>0</v>
      </c>
      <c r="AW70">
        <v>2</v>
      </c>
      <c r="AX70">
        <v>10563277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 s="39">
        <f>ROW(Source!A53)</f>
        <v>53</v>
      </c>
      <c r="B71">
        <v>10563278</v>
      </c>
      <c r="C71">
        <v>10563263</v>
      </c>
      <c r="D71">
        <v>1413527</v>
      </c>
      <c r="E71">
        <v>1</v>
      </c>
      <c r="F71">
        <v>1</v>
      </c>
      <c r="G71">
        <v>1</v>
      </c>
      <c r="H71">
        <v>3</v>
      </c>
      <c r="I71" t="s">
        <v>140</v>
      </c>
      <c r="J71" t="s">
        <v>141</v>
      </c>
      <c r="K71" t="s">
        <v>142</v>
      </c>
      <c r="L71">
        <v>1348</v>
      </c>
      <c r="N71">
        <v>1009</v>
      </c>
      <c r="O71" t="s">
        <v>774</v>
      </c>
      <c r="P71" t="s">
        <v>774</v>
      </c>
      <c r="Q71">
        <v>1000</v>
      </c>
      <c r="Y71">
        <v>0.00665</v>
      </c>
      <c r="AA71">
        <v>18750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0.007</v>
      </c>
      <c r="AU71" t="s">
        <v>787</v>
      </c>
      <c r="AV71">
        <v>0</v>
      </c>
      <c r="AW71">
        <v>2</v>
      </c>
      <c r="AX71">
        <v>10563278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 s="39">
        <f>ROW(Source!A53)</f>
        <v>53</v>
      </c>
      <c r="B72">
        <v>10563279</v>
      </c>
      <c r="C72">
        <v>10563263</v>
      </c>
      <c r="D72">
        <v>1422624</v>
      </c>
      <c r="E72">
        <v>1</v>
      </c>
      <c r="F72">
        <v>1</v>
      </c>
      <c r="G72">
        <v>1</v>
      </c>
      <c r="H72">
        <v>3</v>
      </c>
      <c r="I72" t="s">
        <v>143</v>
      </c>
      <c r="J72" t="s">
        <v>144</v>
      </c>
      <c r="K72" t="s">
        <v>145</v>
      </c>
      <c r="L72">
        <v>1348</v>
      </c>
      <c r="N72">
        <v>1009</v>
      </c>
      <c r="O72" t="s">
        <v>774</v>
      </c>
      <c r="P72" t="s">
        <v>774</v>
      </c>
      <c r="Q72">
        <v>1000</v>
      </c>
      <c r="Y72">
        <v>0.00114</v>
      </c>
      <c r="AA72">
        <v>11258.61</v>
      </c>
      <c r="AB72">
        <v>0</v>
      </c>
      <c r="AC72">
        <v>0</v>
      </c>
      <c r="AD72">
        <v>0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0.0012</v>
      </c>
      <c r="AU72" t="s">
        <v>787</v>
      </c>
      <c r="AV72">
        <v>0</v>
      </c>
      <c r="AW72">
        <v>2</v>
      </c>
      <c r="AX72">
        <v>10563279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 s="39">
        <f>ROW(Source!A55)</f>
        <v>55</v>
      </c>
      <c r="B73">
        <v>10563283</v>
      </c>
      <c r="C73">
        <v>10563282</v>
      </c>
      <c r="D73">
        <v>121633</v>
      </c>
      <c r="E73">
        <v>1</v>
      </c>
      <c r="F73">
        <v>1</v>
      </c>
      <c r="G73">
        <v>1</v>
      </c>
      <c r="H73">
        <v>1</v>
      </c>
      <c r="I73" t="s">
        <v>146</v>
      </c>
      <c r="K73" t="s">
        <v>147</v>
      </c>
      <c r="L73">
        <v>1369</v>
      </c>
      <c r="N73">
        <v>1013</v>
      </c>
      <c r="O73" t="s">
        <v>92</v>
      </c>
      <c r="P73" t="s">
        <v>92</v>
      </c>
      <c r="Q73">
        <v>1</v>
      </c>
      <c r="Y73">
        <v>28.46</v>
      </c>
      <c r="AA73">
        <v>0</v>
      </c>
      <c r="AB73">
        <v>0</v>
      </c>
      <c r="AC73">
        <v>0</v>
      </c>
      <c r="AD73">
        <v>9.18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28.46</v>
      </c>
      <c r="AU73" t="s">
        <v>789</v>
      </c>
      <c r="AV73">
        <v>1</v>
      </c>
      <c r="AW73">
        <v>2</v>
      </c>
      <c r="AX73">
        <v>10563283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 s="39">
        <f>ROW(Source!A55)</f>
        <v>55</v>
      </c>
      <c r="B74">
        <v>10563284</v>
      </c>
      <c r="C74">
        <v>10563282</v>
      </c>
      <c r="D74">
        <v>121548</v>
      </c>
      <c r="E74">
        <v>1</v>
      </c>
      <c r="F74">
        <v>1</v>
      </c>
      <c r="G74">
        <v>1</v>
      </c>
      <c r="H74">
        <v>1</v>
      </c>
      <c r="I74" t="s">
        <v>702</v>
      </c>
      <c r="K74" t="s">
        <v>53</v>
      </c>
      <c r="L74">
        <v>608254</v>
      </c>
      <c r="N74">
        <v>1013</v>
      </c>
      <c r="O74" t="s">
        <v>54</v>
      </c>
      <c r="P74" t="s">
        <v>54</v>
      </c>
      <c r="Q74">
        <v>1</v>
      </c>
      <c r="Y74">
        <v>10.321299999999999</v>
      </c>
      <c r="AA74">
        <v>0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8.53</v>
      </c>
      <c r="AU74" t="s">
        <v>788</v>
      </c>
      <c r="AV74">
        <v>2</v>
      </c>
      <c r="AW74">
        <v>2</v>
      </c>
      <c r="AX74">
        <v>10563284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 s="39">
        <f>ROW(Source!A55)</f>
        <v>55</v>
      </c>
      <c r="B75">
        <v>10563285</v>
      </c>
      <c r="C75">
        <v>10563282</v>
      </c>
      <c r="D75">
        <v>1466814</v>
      </c>
      <c r="E75">
        <v>1</v>
      </c>
      <c r="F75">
        <v>1</v>
      </c>
      <c r="G75">
        <v>1</v>
      </c>
      <c r="H75">
        <v>2</v>
      </c>
      <c r="I75" t="s">
        <v>148</v>
      </c>
      <c r="J75" t="s">
        <v>149</v>
      </c>
      <c r="K75" t="s">
        <v>150</v>
      </c>
      <c r="L75">
        <v>1480</v>
      </c>
      <c r="N75">
        <v>1013</v>
      </c>
      <c r="O75" t="s">
        <v>58</v>
      </c>
      <c r="P75" t="s">
        <v>59</v>
      </c>
      <c r="Q75">
        <v>1</v>
      </c>
      <c r="Y75">
        <v>10.321299999999999</v>
      </c>
      <c r="AA75">
        <v>0</v>
      </c>
      <c r="AB75">
        <v>111.99</v>
      </c>
      <c r="AC75">
        <v>13.5</v>
      </c>
      <c r="AD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8.53</v>
      </c>
      <c r="AU75" t="s">
        <v>788</v>
      </c>
      <c r="AV75">
        <v>0</v>
      </c>
      <c r="AW75">
        <v>2</v>
      </c>
      <c r="AX75">
        <v>10563285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 s="39">
        <f>ROW(Source!A55)</f>
        <v>55</v>
      </c>
      <c r="B76">
        <v>10563286</v>
      </c>
      <c r="C76">
        <v>10563282</v>
      </c>
      <c r="D76">
        <v>1467367</v>
      </c>
      <c r="E76">
        <v>1</v>
      </c>
      <c r="F76">
        <v>1</v>
      </c>
      <c r="G76">
        <v>1</v>
      </c>
      <c r="H76">
        <v>2</v>
      </c>
      <c r="I76" t="s">
        <v>107</v>
      </c>
      <c r="J76" t="s">
        <v>108</v>
      </c>
      <c r="K76" t="s">
        <v>109</v>
      </c>
      <c r="L76">
        <v>1480</v>
      </c>
      <c r="N76">
        <v>1013</v>
      </c>
      <c r="O76" t="s">
        <v>58</v>
      </c>
      <c r="P76" t="s">
        <v>59</v>
      </c>
      <c r="Q76">
        <v>1</v>
      </c>
      <c r="Y76">
        <v>5.7354</v>
      </c>
      <c r="AA76">
        <v>0</v>
      </c>
      <c r="AB76">
        <v>14</v>
      </c>
      <c r="AC76">
        <v>0</v>
      </c>
      <c r="AD76">
        <v>0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4.74</v>
      </c>
      <c r="AU76" t="s">
        <v>788</v>
      </c>
      <c r="AV76">
        <v>0</v>
      </c>
      <c r="AW76">
        <v>2</v>
      </c>
      <c r="AX76">
        <v>10563286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 s="39">
        <f>ROW(Source!A55)</f>
        <v>55</v>
      </c>
      <c r="B77">
        <v>10563287</v>
      </c>
      <c r="C77">
        <v>10563282</v>
      </c>
      <c r="D77">
        <v>1469512</v>
      </c>
      <c r="E77">
        <v>1</v>
      </c>
      <c r="F77">
        <v>1</v>
      </c>
      <c r="G77">
        <v>1</v>
      </c>
      <c r="H77">
        <v>2</v>
      </c>
      <c r="I77" t="s">
        <v>151</v>
      </c>
      <c r="J77" t="s">
        <v>152</v>
      </c>
      <c r="K77" t="s">
        <v>153</v>
      </c>
      <c r="L77">
        <v>1480</v>
      </c>
      <c r="N77">
        <v>1013</v>
      </c>
      <c r="O77" t="s">
        <v>58</v>
      </c>
      <c r="P77" t="s">
        <v>59</v>
      </c>
      <c r="Q77">
        <v>1</v>
      </c>
      <c r="Y77">
        <v>10.321299999999999</v>
      </c>
      <c r="AA77">
        <v>0</v>
      </c>
      <c r="AB77">
        <v>8.84</v>
      </c>
      <c r="AC77">
        <v>0</v>
      </c>
      <c r="AD77">
        <v>0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8.53</v>
      </c>
      <c r="AU77" t="s">
        <v>788</v>
      </c>
      <c r="AV77">
        <v>0</v>
      </c>
      <c r="AW77">
        <v>2</v>
      </c>
      <c r="AX77">
        <v>10563287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 s="39">
        <f>ROW(Source!A55)</f>
        <v>55</v>
      </c>
      <c r="B78">
        <v>10563288</v>
      </c>
      <c r="C78">
        <v>10563282</v>
      </c>
      <c r="D78">
        <v>1471050</v>
      </c>
      <c r="E78">
        <v>1</v>
      </c>
      <c r="F78">
        <v>1</v>
      </c>
      <c r="G78">
        <v>1</v>
      </c>
      <c r="H78">
        <v>2</v>
      </c>
      <c r="I78" t="s">
        <v>115</v>
      </c>
      <c r="J78" t="s">
        <v>116</v>
      </c>
      <c r="K78" t="s">
        <v>117</v>
      </c>
      <c r="L78">
        <v>1480</v>
      </c>
      <c r="N78">
        <v>1013</v>
      </c>
      <c r="O78" t="s">
        <v>58</v>
      </c>
      <c r="P78" t="s">
        <v>59</v>
      </c>
      <c r="Q78">
        <v>1</v>
      </c>
      <c r="Y78">
        <v>3.025</v>
      </c>
      <c r="AA78">
        <v>0</v>
      </c>
      <c r="AB78">
        <v>5.13</v>
      </c>
      <c r="AC78">
        <v>0</v>
      </c>
      <c r="AD78">
        <v>0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2.5</v>
      </c>
      <c r="AU78" t="s">
        <v>788</v>
      </c>
      <c r="AV78">
        <v>0</v>
      </c>
      <c r="AW78">
        <v>2</v>
      </c>
      <c r="AX78">
        <v>10563288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 s="39">
        <f>ROW(Source!A55)</f>
        <v>55</v>
      </c>
      <c r="B79">
        <v>10563289</v>
      </c>
      <c r="C79">
        <v>10563282</v>
      </c>
      <c r="D79">
        <v>1403504</v>
      </c>
      <c r="E79">
        <v>1</v>
      </c>
      <c r="F79">
        <v>1</v>
      </c>
      <c r="G79">
        <v>1</v>
      </c>
      <c r="H79">
        <v>3</v>
      </c>
      <c r="I79" t="s">
        <v>127</v>
      </c>
      <c r="J79" t="s">
        <v>128</v>
      </c>
      <c r="K79" t="s">
        <v>129</v>
      </c>
      <c r="L79">
        <v>1348</v>
      </c>
      <c r="N79">
        <v>1009</v>
      </c>
      <c r="O79" t="s">
        <v>774</v>
      </c>
      <c r="P79" t="s">
        <v>774</v>
      </c>
      <c r="Q79">
        <v>1000</v>
      </c>
      <c r="Y79">
        <v>0.001235</v>
      </c>
      <c r="AA79">
        <v>12650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0.0013</v>
      </c>
      <c r="AU79" t="s">
        <v>787</v>
      </c>
      <c r="AV79">
        <v>0</v>
      </c>
      <c r="AW79">
        <v>2</v>
      </c>
      <c r="AX79">
        <v>10563289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 s="39">
        <f>ROW(Source!A55)</f>
        <v>55</v>
      </c>
      <c r="B80">
        <v>10563290</v>
      </c>
      <c r="C80">
        <v>10563282</v>
      </c>
      <c r="D80">
        <v>1405439</v>
      </c>
      <c r="E80">
        <v>1</v>
      </c>
      <c r="F80">
        <v>1</v>
      </c>
      <c r="G80">
        <v>1</v>
      </c>
      <c r="H80">
        <v>3</v>
      </c>
      <c r="I80" t="s">
        <v>130</v>
      </c>
      <c r="J80" t="s">
        <v>131</v>
      </c>
      <c r="K80" t="s">
        <v>132</v>
      </c>
      <c r="L80">
        <v>1354</v>
      </c>
      <c r="N80">
        <v>1010</v>
      </c>
      <c r="O80" t="s">
        <v>921</v>
      </c>
      <c r="P80" t="s">
        <v>921</v>
      </c>
      <c r="Q80">
        <v>1</v>
      </c>
      <c r="Y80">
        <v>0.5984999999999999</v>
      </c>
      <c r="AA80">
        <v>11.6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0.63</v>
      </c>
      <c r="AU80" t="s">
        <v>787</v>
      </c>
      <c r="AV80">
        <v>0</v>
      </c>
      <c r="AW80">
        <v>2</v>
      </c>
      <c r="AX80">
        <v>10563290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 s="39">
        <f>ROW(Source!A55)</f>
        <v>55</v>
      </c>
      <c r="B81">
        <v>10563291</v>
      </c>
      <c r="C81">
        <v>10563282</v>
      </c>
      <c r="D81">
        <v>2425065</v>
      </c>
      <c r="E81">
        <v>1</v>
      </c>
      <c r="F81">
        <v>1</v>
      </c>
      <c r="G81">
        <v>1</v>
      </c>
      <c r="H81">
        <v>3</v>
      </c>
      <c r="I81" t="s">
        <v>824</v>
      </c>
      <c r="J81" t="s">
        <v>154</v>
      </c>
      <c r="K81" t="s">
        <v>825</v>
      </c>
      <c r="L81">
        <v>1301</v>
      </c>
      <c r="N81">
        <v>1003</v>
      </c>
      <c r="O81" t="s">
        <v>817</v>
      </c>
      <c r="P81" t="s">
        <v>817</v>
      </c>
      <c r="Q81">
        <v>1</v>
      </c>
      <c r="Y81">
        <v>95.95</v>
      </c>
      <c r="AA81">
        <v>102.02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101</v>
      </c>
      <c r="AU81" t="s">
        <v>787</v>
      </c>
      <c r="AV81">
        <v>0</v>
      </c>
      <c r="AW81">
        <v>2</v>
      </c>
      <c r="AX81">
        <v>10563291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 s="39">
        <f>ROW(Source!A58)</f>
        <v>58</v>
      </c>
      <c r="B82">
        <v>10563295</v>
      </c>
      <c r="C82">
        <v>10563294</v>
      </c>
      <c r="D82">
        <v>4077849</v>
      </c>
      <c r="E82">
        <v>1</v>
      </c>
      <c r="F82">
        <v>1</v>
      </c>
      <c r="G82">
        <v>1</v>
      </c>
      <c r="H82">
        <v>1</v>
      </c>
      <c r="I82" t="s">
        <v>155</v>
      </c>
      <c r="K82" t="s">
        <v>156</v>
      </c>
      <c r="L82">
        <v>1476</v>
      </c>
      <c r="N82">
        <v>1013</v>
      </c>
      <c r="O82" t="s">
        <v>62</v>
      </c>
      <c r="P82" t="s">
        <v>63</v>
      </c>
      <c r="Q82">
        <v>1</v>
      </c>
      <c r="Y82">
        <v>227.36</v>
      </c>
      <c r="AA82">
        <v>0</v>
      </c>
      <c r="AB82">
        <v>0</v>
      </c>
      <c r="AC82">
        <v>0</v>
      </c>
      <c r="AD82">
        <v>9.51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227.36</v>
      </c>
      <c r="AV82">
        <v>1</v>
      </c>
      <c r="AW82">
        <v>2</v>
      </c>
      <c r="AX82">
        <v>10563295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 s="39">
        <f>ROW(Source!A58)</f>
        <v>58</v>
      </c>
      <c r="B83">
        <v>10563296</v>
      </c>
      <c r="C83">
        <v>10563294</v>
      </c>
      <c r="D83">
        <v>121548</v>
      </c>
      <c r="E83">
        <v>1</v>
      </c>
      <c r="F83">
        <v>1</v>
      </c>
      <c r="G83">
        <v>1</v>
      </c>
      <c r="H83">
        <v>1</v>
      </c>
      <c r="I83" t="s">
        <v>702</v>
      </c>
      <c r="K83" t="s">
        <v>53</v>
      </c>
      <c r="L83">
        <v>608254</v>
      </c>
      <c r="N83">
        <v>1013</v>
      </c>
      <c r="O83" t="s">
        <v>54</v>
      </c>
      <c r="P83" t="s">
        <v>54</v>
      </c>
      <c r="Q83">
        <v>1</v>
      </c>
      <c r="Y83">
        <v>6.56</v>
      </c>
      <c r="AA83">
        <v>0</v>
      </c>
      <c r="AB83">
        <v>0</v>
      </c>
      <c r="AC83">
        <v>0</v>
      </c>
      <c r="AD83">
        <v>0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6.56</v>
      </c>
      <c r="AV83">
        <v>2</v>
      </c>
      <c r="AW83">
        <v>2</v>
      </c>
      <c r="AX83">
        <v>10563296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 s="39">
        <f>ROW(Source!A58)</f>
        <v>58</v>
      </c>
      <c r="B84">
        <v>10563297</v>
      </c>
      <c r="C84">
        <v>10563294</v>
      </c>
      <c r="D84">
        <v>9283825</v>
      </c>
      <c r="E84">
        <v>1</v>
      </c>
      <c r="F84">
        <v>1</v>
      </c>
      <c r="G84">
        <v>1</v>
      </c>
      <c r="H84">
        <v>2</v>
      </c>
      <c r="I84" t="s">
        <v>157</v>
      </c>
      <c r="J84" t="s">
        <v>158</v>
      </c>
      <c r="K84" t="s">
        <v>159</v>
      </c>
      <c r="L84">
        <v>1368</v>
      </c>
      <c r="N84">
        <v>1011</v>
      </c>
      <c r="O84" t="s">
        <v>86</v>
      </c>
      <c r="P84" t="s">
        <v>86</v>
      </c>
      <c r="Q84">
        <v>1</v>
      </c>
      <c r="Y84">
        <v>0.06</v>
      </c>
      <c r="AA84">
        <v>0</v>
      </c>
      <c r="AB84">
        <v>89.34</v>
      </c>
      <c r="AC84">
        <v>11.81</v>
      </c>
      <c r="AD84">
        <v>0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0.06</v>
      </c>
      <c r="AV84">
        <v>0</v>
      </c>
      <c r="AW84">
        <v>2</v>
      </c>
      <c r="AX84">
        <v>10563297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 s="39">
        <f>ROW(Source!A58)</f>
        <v>58</v>
      </c>
      <c r="B85">
        <v>10563298</v>
      </c>
      <c r="C85">
        <v>10563294</v>
      </c>
      <c r="D85">
        <v>9285186</v>
      </c>
      <c r="E85">
        <v>1</v>
      </c>
      <c r="F85">
        <v>1</v>
      </c>
      <c r="G85">
        <v>1</v>
      </c>
      <c r="H85">
        <v>2</v>
      </c>
      <c r="I85" t="s">
        <v>160</v>
      </c>
      <c r="J85" t="s">
        <v>161</v>
      </c>
      <c r="K85" t="s">
        <v>162</v>
      </c>
      <c r="L85">
        <v>1368</v>
      </c>
      <c r="N85">
        <v>1011</v>
      </c>
      <c r="O85" t="s">
        <v>86</v>
      </c>
      <c r="P85" t="s">
        <v>86</v>
      </c>
      <c r="Q85">
        <v>1</v>
      </c>
      <c r="Y85">
        <v>3.25</v>
      </c>
      <c r="AA85">
        <v>0</v>
      </c>
      <c r="AB85">
        <v>300.35</v>
      </c>
      <c r="AC85">
        <v>23.62</v>
      </c>
      <c r="AD85">
        <v>0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3.25</v>
      </c>
      <c r="AV85">
        <v>0</v>
      </c>
      <c r="AW85">
        <v>2</v>
      </c>
      <c r="AX85">
        <v>10563298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 s="39">
        <f>ROW(Source!A58)</f>
        <v>58</v>
      </c>
      <c r="B86">
        <v>10563299</v>
      </c>
      <c r="C86">
        <v>10563294</v>
      </c>
      <c r="D86">
        <v>9286269</v>
      </c>
      <c r="E86">
        <v>1</v>
      </c>
      <c r="F86">
        <v>1</v>
      </c>
      <c r="G86">
        <v>1</v>
      </c>
      <c r="H86">
        <v>2</v>
      </c>
      <c r="I86" t="s">
        <v>115</v>
      </c>
      <c r="J86" t="s">
        <v>116</v>
      </c>
      <c r="K86" t="s">
        <v>117</v>
      </c>
      <c r="L86">
        <v>1368</v>
      </c>
      <c r="N86">
        <v>1011</v>
      </c>
      <c r="O86" t="s">
        <v>86</v>
      </c>
      <c r="P86" t="s">
        <v>86</v>
      </c>
      <c r="Q86">
        <v>1</v>
      </c>
      <c r="Y86">
        <v>42.5</v>
      </c>
      <c r="AA86">
        <v>0</v>
      </c>
      <c r="AB86">
        <v>0.83</v>
      </c>
      <c r="AC86">
        <v>0</v>
      </c>
      <c r="AD86">
        <v>0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42.5</v>
      </c>
      <c r="AV86">
        <v>0</v>
      </c>
      <c r="AW86">
        <v>2</v>
      </c>
      <c r="AX86">
        <v>10563299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 s="39">
        <f>ROW(Source!A58)</f>
        <v>58</v>
      </c>
      <c r="B87">
        <v>10563300</v>
      </c>
      <c r="C87">
        <v>10563294</v>
      </c>
      <c r="D87">
        <v>9363371</v>
      </c>
      <c r="E87">
        <v>1</v>
      </c>
      <c r="F87">
        <v>1</v>
      </c>
      <c r="G87">
        <v>1</v>
      </c>
      <c r="H87">
        <v>3</v>
      </c>
      <c r="I87" t="s">
        <v>163</v>
      </c>
      <c r="J87" t="s">
        <v>164</v>
      </c>
      <c r="K87" t="s">
        <v>165</v>
      </c>
      <c r="L87">
        <v>1327</v>
      </c>
      <c r="N87">
        <v>1005</v>
      </c>
      <c r="O87" t="s">
        <v>166</v>
      </c>
      <c r="P87" t="s">
        <v>166</v>
      </c>
      <c r="Q87">
        <v>1</v>
      </c>
      <c r="Y87">
        <v>420</v>
      </c>
      <c r="AA87">
        <v>11.38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420</v>
      </c>
      <c r="AV87">
        <v>0</v>
      </c>
      <c r="AW87">
        <v>2</v>
      </c>
      <c r="AX87">
        <v>10563300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 s="39">
        <f>ROW(Source!A58)</f>
        <v>58</v>
      </c>
      <c r="B88">
        <v>10563301</v>
      </c>
      <c r="C88">
        <v>10563294</v>
      </c>
      <c r="D88">
        <v>9363425</v>
      </c>
      <c r="E88">
        <v>1</v>
      </c>
      <c r="F88">
        <v>1</v>
      </c>
      <c r="G88">
        <v>1</v>
      </c>
      <c r="H88">
        <v>3</v>
      </c>
      <c r="I88" t="s">
        <v>167</v>
      </c>
      <c r="J88" t="s">
        <v>168</v>
      </c>
      <c r="K88" t="s">
        <v>169</v>
      </c>
      <c r="L88">
        <v>1327</v>
      </c>
      <c r="N88">
        <v>1005</v>
      </c>
      <c r="O88" t="s">
        <v>166</v>
      </c>
      <c r="P88" t="s">
        <v>166</v>
      </c>
      <c r="Q88">
        <v>1</v>
      </c>
      <c r="Y88">
        <v>0.6</v>
      </c>
      <c r="AA88">
        <v>24.82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0.6</v>
      </c>
      <c r="AV88">
        <v>0</v>
      </c>
      <c r="AW88">
        <v>2</v>
      </c>
      <c r="AX88">
        <v>10563301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 s="39">
        <f>ROW(Source!A58)</f>
        <v>58</v>
      </c>
      <c r="B89">
        <v>10563302</v>
      </c>
      <c r="C89">
        <v>10563294</v>
      </c>
      <c r="D89">
        <v>9363653</v>
      </c>
      <c r="E89">
        <v>1</v>
      </c>
      <c r="F89">
        <v>1</v>
      </c>
      <c r="G89">
        <v>1</v>
      </c>
      <c r="H89">
        <v>3</v>
      </c>
      <c r="I89" t="s">
        <v>170</v>
      </c>
      <c r="J89" t="s">
        <v>171</v>
      </c>
      <c r="K89" t="s">
        <v>172</v>
      </c>
      <c r="L89">
        <v>1330</v>
      </c>
      <c r="N89">
        <v>1005</v>
      </c>
      <c r="O89" t="s">
        <v>173</v>
      </c>
      <c r="P89" t="s">
        <v>173</v>
      </c>
      <c r="Q89">
        <v>10</v>
      </c>
      <c r="Y89">
        <v>0.12</v>
      </c>
      <c r="AA89">
        <v>91.37</v>
      </c>
      <c r="AB89">
        <v>0</v>
      </c>
      <c r="AC89">
        <v>0</v>
      </c>
      <c r="AD89">
        <v>0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0.12</v>
      </c>
      <c r="AV89">
        <v>0</v>
      </c>
      <c r="AW89">
        <v>2</v>
      </c>
      <c r="AX89">
        <v>10563302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 s="39">
        <f>ROW(Source!A58)</f>
        <v>58</v>
      </c>
      <c r="B90">
        <v>10563303</v>
      </c>
      <c r="C90">
        <v>10563294</v>
      </c>
      <c r="D90">
        <v>7955034</v>
      </c>
      <c r="E90">
        <v>1</v>
      </c>
      <c r="F90">
        <v>1</v>
      </c>
      <c r="G90">
        <v>1</v>
      </c>
      <c r="H90">
        <v>3</v>
      </c>
      <c r="I90" t="s">
        <v>174</v>
      </c>
      <c r="J90" t="s">
        <v>175</v>
      </c>
      <c r="K90" t="s">
        <v>176</v>
      </c>
      <c r="L90">
        <v>1348</v>
      </c>
      <c r="N90">
        <v>1009</v>
      </c>
      <c r="O90" t="s">
        <v>774</v>
      </c>
      <c r="P90" t="s">
        <v>774</v>
      </c>
      <c r="Q90">
        <v>1000</v>
      </c>
      <c r="Y90">
        <v>0.055</v>
      </c>
      <c r="AA90">
        <v>36101.38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0.055</v>
      </c>
      <c r="AV90">
        <v>0</v>
      </c>
      <c r="AW90">
        <v>2</v>
      </c>
      <c r="AX90">
        <v>10563303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 s="39">
        <f>ROW(Source!A58)</f>
        <v>58</v>
      </c>
      <c r="B91">
        <v>10563304</v>
      </c>
      <c r="C91">
        <v>10563294</v>
      </c>
      <c r="D91">
        <v>9360708</v>
      </c>
      <c r="E91">
        <v>1</v>
      </c>
      <c r="F91">
        <v>1</v>
      </c>
      <c r="G91">
        <v>1</v>
      </c>
      <c r="H91">
        <v>3</v>
      </c>
      <c r="I91" t="s">
        <v>177</v>
      </c>
      <c r="J91" t="s">
        <v>178</v>
      </c>
      <c r="K91" t="s">
        <v>179</v>
      </c>
      <c r="L91">
        <v>1339</v>
      </c>
      <c r="N91">
        <v>1007</v>
      </c>
      <c r="O91" t="s">
        <v>743</v>
      </c>
      <c r="P91" t="s">
        <v>743</v>
      </c>
      <c r="Q91">
        <v>1</v>
      </c>
      <c r="Y91">
        <v>0.25</v>
      </c>
      <c r="AA91">
        <v>537.87</v>
      </c>
      <c r="AB91">
        <v>0</v>
      </c>
      <c r="AC91">
        <v>0</v>
      </c>
      <c r="AD91">
        <v>0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0.25</v>
      </c>
      <c r="AV91">
        <v>0</v>
      </c>
      <c r="AW91">
        <v>2</v>
      </c>
      <c r="AX91">
        <v>10563304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 s="39">
        <f>ROW(Source!A58)</f>
        <v>58</v>
      </c>
      <c r="B92">
        <v>10563305</v>
      </c>
      <c r="C92">
        <v>10563294</v>
      </c>
      <c r="D92">
        <v>9356089</v>
      </c>
      <c r="E92">
        <v>1</v>
      </c>
      <c r="F92">
        <v>1</v>
      </c>
      <c r="G92">
        <v>1</v>
      </c>
      <c r="H92">
        <v>3</v>
      </c>
      <c r="I92" t="s">
        <v>180</v>
      </c>
      <c r="J92" t="s">
        <v>181</v>
      </c>
      <c r="K92" t="s">
        <v>182</v>
      </c>
      <c r="L92">
        <v>1348</v>
      </c>
      <c r="N92">
        <v>1009</v>
      </c>
      <c r="O92" t="s">
        <v>774</v>
      </c>
      <c r="P92" t="s">
        <v>774</v>
      </c>
      <c r="Q92">
        <v>1000</v>
      </c>
      <c r="Y92">
        <v>0.01</v>
      </c>
      <c r="AA92">
        <v>9593.14</v>
      </c>
      <c r="AB92">
        <v>0</v>
      </c>
      <c r="AC92">
        <v>0</v>
      </c>
      <c r="AD92">
        <v>0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0.01</v>
      </c>
      <c r="AV92">
        <v>0</v>
      </c>
      <c r="AW92">
        <v>2</v>
      </c>
      <c r="AX92">
        <v>10563305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 s="39">
        <f>ROW(Source!A58)</f>
        <v>58</v>
      </c>
      <c r="B93">
        <v>10563306</v>
      </c>
      <c r="C93">
        <v>10563294</v>
      </c>
      <c r="D93">
        <v>9318335</v>
      </c>
      <c r="E93">
        <v>1</v>
      </c>
      <c r="F93">
        <v>1</v>
      </c>
      <c r="G93">
        <v>1</v>
      </c>
      <c r="H93">
        <v>3</v>
      </c>
      <c r="I93" t="s">
        <v>183</v>
      </c>
      <c r="J93" t="s">
        <v>184</v>
      </c>
      <c r="K93" t="s">
        <v>185</v>
      </c>
      <c r="L93">
        <v>1327</v>
      </c>
      <c r="N93">
        <v>1005</v>
      </c>
      <c r="O93" t="s">
        <v>166</v>
      </c>
      <c r="P93" t="s">
        <v>166</v>
      </c>
      <c r="Q93">
        <v>1</v>
      </c>
      <c r="Y93">
        <v>1452</v>
      </c>
      <c r="AA93">
        <v>9.22</v>
      </c>
      <c r="AB93">
        <v>0</v>
      </c>
      <c r="AC93">
        <v>0</v>
      </c>
      <c r="AD93">
        <v>0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1452</v>
      </c>
      <c r="AV93">
        <v>0</v>
      </c>
      <c r="AW93">
        <v>2</v>
      </c>
      <c r="AX93">
        <v>10563306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 s="39">
        <f>ROW(Source!A59)</f>
        <v>59</v>
      </c>
      <c r="B94">
        <v>10563308</v>
      </c>
      <c r="C94">
        <v>10563307</v>
      </c>
      <c r="D94">
        <v>121615</v>
      </c>
      <c r="E94">
        <v>1</v>
      </c>
      <c r="F94">
        <v>1</v>
      </c>
      <c r="G94">
        <v>1</v>
      </c>
      <c r="H94">
        <v>1</v>
      </c>
      <c r="I94" t="s">
        <v>186</v>
      </c>
      <c r="K94" t="s">
        <v>187</v>
      </c>
      <c r="L94">
        <v>1369</v>
      </c>
      <c r="N94">
        <v>1013</v>
      </c>
      <c r="O94" t="s">
        <v>92</v>
      </c>
      <c r="P94" t="s">
        <v>92</v>
      </c>
      <c r="Q94">
        <v>1</v>
      </c>
      <c r="Y94">
        <v>20.51</v>
      </c>
      <c r="AA94">
        <v>0</v>
      </c>
      <c r="AB94">
        <v>0</v>
      </c>
      <c r="AC94">
        <v>0</v>
      </c>
      <c r="AD94">
        <v>8.53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20.51</v>
      </c>
      <c r="AU94" t="s">
        <v>789</v>
      </c>
      <c r="AV94">
        <v>1</v>
      </c>
      <c r="AW94">
        <v>2</v>
      </c>
      <c r="AX94">
        <v>10563308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 s="39">
        <f>ROW(Source!A59)</f>
        <v>59</v>
      </c>
      <c r="B95">
        <v>10563309</v>
      </c>
      <c r="C95">
        <v>10563307</v>
      </c>
      <c r="D95">
        <v>121548</v>
      </c>
      <c r="E95">
        <v>1</v>
      </c>
      <c r="F95">
        <v>1</v>
      </c>
      <c r="G95">
        <v>1</v>
      </c>
      <c r="H95">
        <v>1</v>
      </c>
      <c r="I95" t="s">
        <v>702</v>
      </c>
      <c r="K95" t="s">
        <v>53</v>
      </c>
      <c r="L95">
        <v>608254</v>
      </c>
      <c r="N95">
        <v>1013</v>
      </c>
      <c r="O95" t="s">
        <v>54</v>
      </c>
      <c r="P95" t="s">
        <v>54</v>
      </c>
      <c r="Q95">
        <v>1</v>
      </c>
      <c r="Y95">
        <v>11.96</v>
      </c>
      <c r="AA95">
        <v>0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11.96</v>
      </c>
      <c r="AU95" t="s">
        <v>802</v>
      </c>
      <c r="AV95">
        <v>2</v>
      </c>
      <c r="AW95">
        <v>2</v>
      </c>
      <c r="AX95">
        <v>10563309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 s="39">
        <f>ROW(Source!A59)</f>
        <v>59</v>
      </c>
      <c r="B96">
        <v>10563310</v>
      </c>
      <c r="C96">
        <v>10563307</v>
      </c>
      <c r="D96">
        <v>1467367</v>
      </c>
      <c r="E96">
        <v>1</v>
      </c>
      <c r="F96">
        <v>1</v>
      </c>
      <c r="G96">
        <v>1</v>
      </c>
      <c r="H96">
        <v>2</v>
      </c>
      <c r="I96" t="s">
        <v>107</v>
      </c>
      <c r="J96" t="s">
        <v>108</v>
      </c>
      <c r="K96" t="s">
        <v>109</v>
      </c>
      <c r="L96">
        <v>1480</v>
      </c>
      <c r="N96">
        <v>1013</v>
      </c>
      <c r="O96" t="s">
        <v>58</v>
      </c>
      <c r="P96" t="s">
        <v>59</v>
      </c>
      <c r="Q96">
        <v>1</v>
      </c>
      <c r="Y96">
        <v>2.5046999999999997</v>
      </c>
      <c r="AA96">
        <v>0</v>
      </c>
      <c r="AB96">
        <v>14</v>
      </c>
      <c r="AC96">
        <v>0</v>
      </c>
      <c r="AD96">
        <v>0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2.07</v>
      </c>
      <c r="AU96" t="s">
        <v>788</v>
      </c>
      <c r="AV96">
        <v>0</v>
      </c>
      <c r="AW96">
        <v>2</v>
      </c>
      <c r="AX96">
        <v>10563310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 s="39">
        <f>ROW(Source!A59)</f>
        <v>59</v>
      </c>
      <c r="B97">
        <v>10563311</v>
      </c>
      <c r="C97">
        <v>10563307</v>
      </c>
      <c r="D97">
        <v>1467496</v>
      </c>
      <c r="E97">
        <v>1</v>
      </c>
      <c r="F97">
        <v>1</v>
      </c>
      <c r="G97">
        <v>1</v>
      </c>
      <c r="H97">
        <v>2</v>
      </c>
      <c r="I97" t="s">
        <v>110</v>
      </c>
      <c r="J97" t="s">
        <v>70</v>
      </c>
      <c r="K97" t="s">
        <v>111</v>
      </c>
      <c r="L97">
        <v>1480</v>
      </c>
      <c r="N97">
        <v>1013</v>
      </c>
      <c r="O97" t="s">
        <v>58</v>
      </c>
      <c r="P97" t="s">
        <v>59</v>
      </c>
      <c r="Q97">
        <v>1</v>
      </c>
      <c r="Y97">
        <v>0.6292</v>
      </c>
      <c r="AA97">
        <v>0</v>
      </c>
      <c r="AB97">
        <v>100.01</v>
      </c>
      <c r="AC97">
        <v>10.06</v>
      </c>
      <c r="AD97">
        <v>0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0.52</v>
      </c>
      <c r="AU97" t="s">
        <v>788</v>
      </c>
      <c r="AV97">
        <v>0</v>
      </c>
      <c r="AW97">
        <v>2</v>
      </c>
      <c r="AX97">
        <v>10563311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 s="39">
        <f>ROW(Source!A59)</f>
        <v>59</v>
      </c>
      <c r="B98">
        <v>10563312</v>
      </c>
      <c r="C98">
        <v>10563307</v>
      </c>
      <c r="D98">
        <v>1469270</v>
      </c>
      <c r="E98">
        <v>1</v>
      </c>
      <c r="F98">
        <v>1</v>
      </c>
      <c r="G98">
        <v>1</v>
      </c>
      <c r="H98">
        <v>2</v>
      </c>
      <c r="I98" t="s">
        <v>112</v>
      </c>
      <c r="J98" t="s">
        <v>113</v>
      </c>
      <c r="K98" t="s">
        <v>114</v>
      </c>
      <c r="L98">
        <v>1480</v>
      </c>
      <c r="N98">
        <v>1013</v>
      </c>
      <c r="O98" t="s">
        <v>58</v>
      </c>
      <c r="P98" t="s">
        <v>59</v>
      </c>
      <c r="Q98">
        <v>1</v>
      </c>
      <c r="Y98">
        <v>13.8424</v>
      </c>
      <c r="AA98">
        <v>0</v>
      </c>
      <c r="AB98">
        <v>160.03</v>
      </c>
      <c r="AC98">
        <v>14.4</v>
      </c>
      <c r="AD98">
        <v>0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11.44</v>
      </c>
      <c r="AU98" t="s">
        <v>788</v>
      </c>
      <c r="AV98">
        <v>0</v>
      </c>
      <c r="AW98">
        <v>2</v>
      </c>
      <c r="AX98">
        <v>10563312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 s="39">
        <f>ROW(Source!A59)</f>
        <v>59</v>
      </c>
      <c r="B99">
        <v>10563313</v>
      </c>
      <c r="C99">
        <v>10563307</v>
      </c>
      <c r="D99">
        <v>1471050</v>
      </c>
      <c r="E99">
        <v>1</v>
      </c>
      <c r="F99">
        <v>1</v>
      </c>
      <c r="G99">
        <v>1</v>
      </c>
      <c r="H99">
        <v>2</v>
      </c>
      <c r="I99" t="s">
        <v>115</v>
      </c>
      <c r="J99" t="s">
        <v>116</v>
      </c>
      <c r="K99" t="s">
        <v>117</v>
      </c>
      <c r="L99">
        <v>1480</v>
      </c>
      <c r="N99">
        <v>1013</v>
      </c>
      <c r="O99" t="s">
        <v>58</v>
      </c>
      <c r="P99" t="s">
        <v>59</v>
      </c>
      <c r="Q99">
        <v>1</v>
      </c>
      <c r="Y99">
        <v>1.8634</v>
      </c>
      <c r="AA99">
        <v>0</v>
      </c>
      <c r="AB99">
        <v>5.13</v>
      </c>
      <c r="AC99">
        <v>0</v>
      </c>
      <c r="AD99">
        <v>0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1.54</v>
      </c>
      <c r="AU99" t="s">
        <v>788</v>
      </c>
      <c r="AV99">
        <v>0</v>
      </c>
      <c r="AW99">
        <v>2</v>
      </c>
      <c r="AX99">
        <v>10563313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 s="39">
        <f>ROW(Source!A59)</f>
        <v>59</v>
      </c>
      <c r="B100">
        <v>10563314</v>
      </c>
      <c r="C100">
        <v>10563307</v>
      </c>
      <c r="D100">
        <v>1471372</v>
      </c>
      <c r="E100">
        <v>1</v>
      </c>
      <c r="F100">
        <v>1</v>
      </c>
      <c r="G100">
        <v>1</v>
      </c>
      <c r="H100">
        <v>2</v>
      </c>
      <c r="I100" t="s">
        <v>118</v>
      </c>
      <c r="J100" t="s">
        <v>119</v>
      </c>
      <c r="K100" t="s">
        <v>120</v>
      </c>
      <c r="L100">
        <v>1480</v>
      </c>
      <c r="N100">
        <v>1013</v>
      </c>
      <c r="O100" t="s">
        <v>58</v>
      </c>
      <c r="P100" t="s">
        <v>59</v>
      </c>
      <c r="Q100">
        <v>1</v>
      </c>
      <c r="Y100">
        <v>0.6292</v>
      </c>
      <c r="AA100">
        <v>0</v>
      </c>
      <c r="AB100">
        <v>2.41</v>
      </c>
      <c r="AC100">
        <v>0</v>
      </c>
      <c r="AD100">
        <v>0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0.52</v>
      </c>
      <c r="AU100" t="s">
        <v>788</v>
      </c>
      <c r="AV100">
        <v>0</v>
      </c>
      <c r="AW100">
        <v>2</v>
      </c>
      <c r="AX100">
        <v>10563314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 s="39">
        <f>ROW(Source!A59)</f>
        <v>59</v>
      </c>
      <c r="B101">
        <v>10563315</v>
      </c>
      <c r="C101">
        <v>10563307</v>
      </c>
      <c r="D101">
        <v>1400104</v>
      </c>
      <c r="E101">
        <v>1</v>
      </c>
      <c r="F101">
        <v>1</v>
      </c>
      <c r="G101">
        <v>1</v>
      </c>
      <c r="H101">
        <v>3</v>
      </c>
      <c r="I101" t="s">
        <v>121</v>
      </c>
      <c r="J101" t="s">
        <v>122</v>
      </c>
      <c r="K101" t="s">
        <v>123</v>
      </c>
      <c r="L101">
        <v>1348</v>
      </c>
      <c r="N101">
        <v>1009</v>
      </c>
      <c r="O101" t="s">
        <v>774</v>
      </c>
      <c r="P101" t="s">
        <v>774</v>
      </c>
      <c r="Q101">
        <v>1000</v>
      </c>
      <c r="Y101">
        <v>0.00038</v>
      </c>
      <c r="AA101">
        <v>11628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0.0004</v>
      </c>
      <c r="AU101" t="s">
        <v>787</v>
      </c>
      <c r="AV101">
        <v>0</v>
      </c>
      <c r="AW101">
        <v>2</v>
      </c>
      <c r="AX101">
        <v>10563315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 s="39">
        <f>ROW(Source!A59)</f>
        <v>59</v>
      </c>
      <c r="B102">
        <v>10563316</v>
      </c>
      <c r="C102">
        <v>10563307</v>
      </c>
      <c r="D102">
        <v>1401914</v>
      </c>
      <c r="E102">
        <v>1</v>
      </c>
      <c r="F102">
        <v>1</v>
      </c>
      <c r="G102">
        <v>1</v>
      </c>
      <c r="H102">
        <v>3</v>
      </c>
      <c r="I102" t="s">
        <v>124</v>
      </c>
      <c r="J102" t="s">
        <v>125</v>
      </c>
      <c r="K102" t="s">
        <v>126</v>
      </c>
      <c r="L102">
        <v>1348</v>
      </c>
      <c r="N102">
        <v>1009</v>
      </c>
      <c r="O102" t="s">
        <v>774</v>
      </c>
      <c r="P102" t="s">
        <v>774</v>
      </c>
      <c r="Q102">
        <v>1000</v>
      </c>
      <c r="Y102">
        <v>0.001615</v>
      </c>
      <c r="AA102">
        <v>7300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0.0017</v>
      </c>
      <c r="AU102" t="s">
        <v>787</v>
      </c>
      <c r="AV102">
        <v>0</v>
      </c>
      <c r="AW102">
        <v>2</v>
      </c>
      <c r="AX102">
        <v>10563316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 s="39">
        <f>ROW(Source!A59)</f>
        <v>59</v>
      </c>
      <c r="B103">
        <v>10563317</v>
      </c>
      <c r="C103">
        <v>10563307</v>
      </c>
      <c r="D103">
        <v>1403504</v>
      </c>
      <c r="E103">
        <v>1</v>
      </c>
      <c r="F103">
        <v>1</v>
      </c>
      <c r="G103">
        <v>1</v>
      </c>
      <c r="H103">
        <v>3</v>
      </c>
      <c r="I103" t="s">
        <v>127</v>
      </c>
      <c r="J103" t="s">
        <v>128</v>
      </c>
      <c r="K103" t="s">
        <v>129</v>
      </c>
      <c r="L103">
        <v>1348</v>
      </c>
      <c r="N103">
        <v>1009</v>
      </c>
      <c r="O103" t="s">
        <v>774</v>
      </c>
      <c r="P103" t="s">
        <v>774</v>
      </c>
      <c r="Q103">
        <v>1000</v>
      </c>
      <c r="Y103">
        <v>0.000665</v>
      </c>
      <c r="AA103">
        <v>12650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0.0007</v>
      </c>
      <c r="AU103" t="s">
        <v>787</v>
      </c>
      <c r="AV103">
        <v>0</v>
      </c>
      <c r="AW103">
        <v>2</v>
      </c>
      <c r="AX103">
        <v>10563317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 s="39">
        <f>ROW(Source!A59)</f>
        <v>59</v>
      </c>
      <c r="B104">
        <v>10563318</v>
      </c>
      <c r="C104">
        <v>10563307</v>
      </c>
      <c r="D104">
        <v>1405439</v>
      </c>
      <c r="E104">
        <v>1</v>
      </c>
      <c r="F104">
        <v>1</v>
      </c>
      <c r="G104">
        <v>1</v>
      </c>
      <c r="H104">
        <v>3</v>
      </c>
      <c r="I104" t="s">
        <v>130</v>
      </c>
      <c r="J104" t="s">
        <v>131</v>
      </c>
      <c r="K104" t="s">
        <v>132</v>
      </c>
      <c r="L104">
        <v>1354</v>
      </c>
      <c r="N104">
        <v>1010</v>
      </c>
      <c r="O104" t="s">
        <v>921</v>
      </c>
      <c r="P104" t="s">
        <v>921</v>
      </c>
      <c r="Q104">
        <v>1</v>
      </c>
      <c r="Y104">
        <v>0.3705</v>
      </c>
      <c r="AA104">
        <v>11.6</v>
      </c>
      <c r="AB104">
        <v>0</v>
      </c>
      <c r="AC104">
        <v>0</v>
      </c>
      <c r="AD104">
        <v>0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0.39</v>
      </c>
      <c r="AU104" t="s">
        <v>787</v>
      </c>
      <c r="AV104">
        <v>0</v>
      </c>
      <c r="AW104">
        <v>2</v>
      </c>
      <c r="AX104">
        <v>10563318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 s="39">
        <f>ROW(Source!A59)</f>
        <v>59</v>
      </c>
      <c r="B105">
        <v>10563319</v>
      </c>
      <c r="C105">
        <v>10563307</v>
      </c>
      <c r="D105">
        <v>1407228</v>
      </c>
      <c r="E105">
        <v>1</v>
      </c>
      <c r="F105">
        <v>1</v>
      </c>
      <c r="G105">
        <v>1</v>
      </c>
      <c r="H105">
        <v>3</v>
      </c>
      <c r="I105" t="s">
        <v>836</v>
      </c>
      <c r="J105" t="s">
        <v>838</v>
      </c>
      <c r="K105" t="s">
        <v>837</v>
      </c>
      <c r="L105">
        <v>1301</v>
      </c>
      <c r="N105">
        <v>1003</v>
      </c>
      <c r="O105" t="s">
        <v>817</v>
      </c>
      <c r="P105" t="s">
        <v>817</v>
      </c>
      <c r="Q105">
        <v>1</v>
      </c>
      <c r="Y105">
        <v>95.95</v>
      </c>
      <c r="AA105">
        <v>22.66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101</v>
      </c>
      <c r="AU105" t="s">
        <v>787</v>
      </c>
      <c r="AV105">
        <v>0</v>
      </c>
      <c r="AW105">
        <v>2</v>
      </c>
      <c r="AX105">
        <v>10563319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 s="39">
        <f>ROW(Source!A59)</f>
        <v>59</v>
      </c>
      <c r="B106">
        <v>10563320</v>
      </c>
      <c r="C106">
        <v>10563307</v>
      </c>
      <c r="D106">
        <v>1413048</v>
      </c>
      <c r="E106">
        <v>1</v>
      </c>
      <c r="F106">
        <v>1</v>
      </c>
      <c r="G106">
        <v>1</v>
      </c>
      <c r="H106">
        <v>3</v>
      </c>
      <c r="I106" t="s">
        <v>134</v>
      </c>
      <c r="J106" t="s">
        <v>135</v>
      </c>
      <c r="K106" t="s">
        <v>136</v>
      </c>
      <c r="L106">
        <v>1348</v>
      </c>
      <c r="N106">
        <v>1009</v>
      </c>
      <c r="O106" t="s">
        <v>774</v>
      </c>
      <c r="P106" t="s">
        <v>774</v>
      </c>
      <c r="Q106">
        <v>1000</v>
      </c>
      <c r="Y106">
        <v>0.00133</v>
      </c>
      <c r="AA106">
        <v>29470.09</v>
      </c>
      <c r="AB106">
        <v>0</v>
      </c>
      <c r="AC106">
        <v>0</v>
      </c>
      <c r="AD106">
        <v>0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0.0014</v>
      </c>
      <c r="AU106" t="s">
        <v>787</v>
      </c>
      <c r="AV106">
        <v>0</v>
      </c>
      <c r="AW106">
        <v>2</v>
      </c>
      <c r="AX106">
        <v>10563320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 s="39">
        <f>ROW(Source!A59)</f>
        <v>59</v>
      </c>
      <c r="B107">
        <v>10563321</v>
      </c>
      <c r="C107">
        <v>10563307</v>
      </c>
      <c r="D107">
        <v>1413176</v>
      </c>
      <c r="E107">
        <v>1</v>
      </c>
      <c r="F107">
        <v>1</v>
      </c>
      <c r="G107">
        <v>1</v>
      </c>
      <c r="H107">
        <v>3</v>
      </c>
      <c r="I107" t="s">
        <v>137</v>
      </c>
      <c r="J107" t="s">
        <v>138</v>
      </c>
      <c r="K107" t="s">
        <v>139</v>
      </c>
      <c r="L107">
        <v>1348</v>
      </c>
      <c r="N107">
        <v>1009</v>
      </c>
      <c r="O107" t="s">
        <v>774</v>
      </c>
      <c r="P107" t="s">
        <v>774</v>
      </c>
      <c r="Q107">
        <v>1000</v>
      </c>
      <c r="Y107">
        <v>0.00020899999999999998</v>
      </c>
      <c r="AA107">
        <v>7640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0.00022</v>
      </c>
      <c r="AU107" t="s">
        <v>787</v>
      </c>
      <c r="AV107">
        <v>0</v>
      </c>
      <c r="AW107">
        <v>2</v>
      </c>
      <c r="AX107">
        <v>10563321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 s="39">
        <f>ROW(Source!A59)</f>
        <v>59</v>
      </c>
      <c r="B108">
        <v>10563322</v>
      </c>
      <c r="C108">
        <v>10563307</v>
      </c>
      <c r="D108">
        <v>1413527</v>
      </c>
      <c r="E108">
        <v>1</v>
      </c>
      <c r="F108">
        <v>1</v>
      </c>
      <c r="G108">
        <v>1</v>
      </c>
      <c r="H108">
        <v>3</v>
      </c>
      <c r="I108" t="s">
        <v>140</v>
      </c>
      <c r="J108" t="s">
        <v>141</v>
      </c>
      <c r="K108" t="s">
        <v>142</v>
      </c>
      <c r="L108">
        <v>1348</v>
      </c>
      <c r="N108">
        <v>1009</v>
      </c>
      <c r="O108" t="s">
        <v>774</v>
      </c>
      <c r="P108" t="s">
        <v>774</v>
      </c>
      <c r="Q108">
        <v>1000</v>
      </c>
      <c r="Y108">
        <v>0.00342</v>
      </c>
      <c r="AA108">
        <v>18750</v>
      </c>
      <c r="AB108">
        <v>0</v>
      </c>
      <c r="AC108">
        <v>0</v>
      </c>
      <c r="AD108">
        <v>0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0.0036</v>
      </c>
      <c r="AU108" t="s">
        <v>787</v>
      </c>
      <c r="AV108">
        <v>0</v>
      </c>
      <c r="AW108">
        <v>2</v>
      </c>
      <c r="AX108">
        <v>10563322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 s="39">
        <f>ROW(Source!A59)</f>
        <v>59</v>
      </c>
      <c r="B109">
        <v>10563323</v>
      </c>
      <c r="C109">
        <v>10563307</v>
      </c>
      <c r="D109">
        <v>1422608</v>
      </c>
      <c r="E109">
        <v>1</v>
      </c>
      <c r="F109">
        <v>1</v>
      </c>
      <c r="G109">
        <v>1</v>
      </c>
      <c r="H109">
        <v>3</v>
      </c>
      <c r="I109" t="s">
        <v>188</v>
      </c>
      <c r="J109" t="s">
        <v>189</v>
      </c>
      <c r="K109" t="s">
        <v>190</v>
      </c>
      <c r="L109">
        <v>1348</v>
      </c>
      <c r="N109">
        <v>1009</v>
      </c>
      <c r="O109" t="s">
        <v>774</v>
      </c>
      <c r="P109" t="s">
        <v>774</v>
      </c>
      <c r="Q109">
        <v>1000</v>
      </c>
      <c r="Y109">
        <v>0.00095</v>
      </c>
      <c r="AA109">
        <v>13016.87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0.001</v>
      </c>
      <c r="AU109" t="s">
        <v>787</v>
      </c>
      <c r="AV109">
        <v>0</v>
      </c>
      <c r="AW109">
        <v>2</v>
      </c>
      <c r="AX109">
        <v>10563323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 s="39">
        <f>ROW(Source!A61)</f>
        <v>61</v>
      </c>
      <c r="B110">
        <v>10563326</v>
      </c>
      <c r="C110">
        <v>10563325</v>
      </c>
      <c r="D110">
        <v>121627</v>
      </c>
      <c r="E110">
        <v>1</v>
      </c>
      <c r="F110">
        <v>1</v>
      </c>
      <c r="G110">
        <v>1</v>
      </c>
      <c r="H110">
        <v>1</v>
      </c>
      <c r="I110" t="s">
        <v>191</v>
      </c>
      <c r="K110" t="s">
        <v>192</v>
      </c>
      <c r="L110">
        <v>1369</v>
      </c>
      <c r="N110">
        <v>1013</v>
      </c>
      <c r="O110" t="s">
        <v>92</v>
      </c>
      <c r="P110" t="s">
        <v>92</v>
      </c>
      <c r="Q110">
        <v>1</v>
      </c>
      <c r="Y110">
        <v>20.1</v>
      </c>
      <c r="AA110">
        <v>0</v>
      </c>
      <c r="AB110">
        <v>0</v>
      </c>
      <c r="AC110">
        <v>0</v>
      </c>
      <c r="AD110">
        <v>8.97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20.1</v>
      </c>
      <c r="AU110" t="s">
        <v>789</v>
      </c>
      <c r="AV110">
        <v>1</v>
      </c>
      <c r="AW110">
        <v>2</v>
      </c>
      <c r="AX110">
        <v>10563326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 s="39">
        <f>ROW(Source!A61)</f>
        <v>61</v>
      </c>
      <c r="B111">
        <v>10563327</v>
      </c>
      <c r="C111">
        <v>10563325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702</v>
      </c>
      <c r="K111" t="s">
        <v>53</v>
      </c>
      <c r="L111">
        <v>608254</v>
      </c>
      <c r="N111">
        <v>1013</v>
      </c>
      <c r="O111" t="s">
        <v>54</v>
      </c>
      <c r="P111" t="s">
        <v>54</v>
      </c>
      <c r="Q111">
        <v>1</v>
      </c>
      <c r="Y111">
        <v>6.25</v>
      </c>
      <c r="AA111">
        <v>0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6.25</v>
      </c>
      <c r="AU111" t="s">
        <v>802</v>
      </c>
      <c r="AV111">
        <v>2</v>
      </c>
      <c r="AW111">
        <v>2</v>
      </c>
      <c r="AX111">
        <v>10563327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 s="39">
        <f>ROW(Source!A61)</f>
        <v>61</v>
      </c>
      <c r="B112">
        <v>10563328</v>
      </c>
      <c r="C112">
        <v>10563325</v>
      </c>
      <c r="D112">
        <v>1466814</v>
      </c>
      <c r="E112">
        <v>1</v>
      </c>
      <c r="F112">
        <v>1</v>
      </c>
      <c r="G112">
        <v>1</v>
      </c>
      <c r="H112">
        <v>2</v>
      </c>
      <c r="I112" t="s">
        <v>148</v>
      </c>
      <c r="J112" t="s">
        <v>149</v>
      </c>
      <c r="K112" t="s">
        <v>150</v>
      </c>
      <c r="L112">
        <v>1480</v>
      </c>
      <c r="N112">
        <v>1013</v>
      </c>
      <c r="O112" t="s">
        <v>58</v>
      </c>
      <c r="P112" t="s">
        <v>59</v>
      </c>
      <c r="Q112">
        <v>1</v>
      </c>
      <c r="Y112">
        <v>7.5625</v>
      </c>
      <c r="AA112">
        <v>0</v>
      </c>
      <c r="AB112">
        <v>111.99</v>
      </c>
      <c r="AC112">
        <v>13.5</v>
      </c>
      <c r="AD112">
        <v>0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6.25</v>
      </c>
      <c r="AU112" t="s">
        <v>788</v>
      </c>
      <c r="AV112">
        <v>0</v>
      </c>
      <c r="AW112">
        <v>2</v>
      </c>
      <c r="AX112">
        <v>10563328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 s="39">
        <f>ROW(Source!A61)</f>
        <v>61</v>
      </c>
      <c r="B113">
        <v>10563329</v>
      </c>
      <c r="C113">
        <v>10563325</v>
      </c>
      <c r="D113">
        <v>1467367</v>
      </c>
      <c r="E113">
        <v>1</v>
      </c>
      <c r="F113">
        <v>1</v>
      </c>
      <c r="G113">
        <v>1</v>
      </c>
      <c r="H113">
        <v>2</v>
      </c>
      <c r="I113" t="s">
        <v>107</v>
      </c>
      <c r="J113" t="s">
        <v>108</v>
      </c>
      <c r="K113" t="s">
        <v>109</v>
      </c>
      <c r="L113">
        <v>1480</v>
      </c>
      <c r="N113">
        <v>1013</v>
      </c>
      <c r="O113" t="s">
        <v>58</v>
      </c>
      <c r="P113" t="s">
        <v>59</v>
      </c>
      <c r="Q113">
        <v>1</v>
      </c>
      <c r="Y113">
        <v>2.7709</v>
      </c>
      <c r="AA113">
        <v>0</v>
      </c>
      <c r="AB113">
        <v>14</v>
      </c>
      <c r="AC113">
        <v>0</v>
      </c>
      <c r="AD113">
        <v>0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2.29</v>
      </c>
      <c r="AU113" t="s">
        <v>788</v>
      </c>
      <c r="AV113">
        <v>0</v>
      </c>
      <c r="AW113">
        <v>2</v>
      </c>
      <c r="AX113">
        <v>10563329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 s="39">
        <f>ROW(Source!A61)</f>
        <v>61</v>
      </c>
      <c r="B114">
        <v>10563330</v>
      </c>
      <c r="C114">
        <v>10563325</v>
      </c>
      <c r="D114">
        <v>1469512</v>
      </c>
      <c r="E114">
        <v>1</v>
      </c>
      <c r="F114">
        <v>1</v>
      </c>
      <c r="G114">
        <v>1</v>
      </c>
      <c r="H114">
        <v>2</v>
      </c>
      <c r="I114" t="s">
        <v>151</v>
      </c>
      <c r="J114" t="s">
        <v>152</v>
      </c>
      <c r="K114" t="s">
        <v>153</v>
      </c>
      <c r="L114">
        <v>1480</v>
      </c>
      <c r="N114">
        <v>1013</v>
      </c>
      <c r="O114" t="s">
        <v>58</v>
      </c>
      <c r="P114" t="s">
        <v>59</v>
      </c>
      <c r="Q114">
        <v>1</v>
      </c>
      <c r="Y114">
        <v>7.5625</v>
      </c>
      <c r="AA114">
        <v>0</v>
      </c>
      <c r="AB114">
        <v>8.84</v>
      </c>
      <c r="AC114">
        <v>0</v>
      </c>
      <c r="AD114">
        <v>0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6.25</v>
      </c>
      <c r="AU114" t="s">
        <v>788</v>
      </c>
      <c r="AV114">
        <v>0</v>
      </c>
      <c r="AW114">
        <v>2</v>
      </c>
      <c r="AX114">
        <v>10563330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 s="39">
        <f>ROW(Source!A61)</f>
        <v>61</v>
      </c>
      <c r="B115">
        <v>10563331</v>
      </c>
      <c r="C115">
        <v>10563325</v>
      </c>
      <c r="D115">
        <v>1471050</v>
      </c>
      <c r="E115">
        <v>1</v>
      </c>
      <c r="F115">
        <v>1</v>
      </c>
      <c r="G115">
        <v>1</v>
      </c>
      <c r="H115">
        <v>2</v>
      </c>
      <c r="I115" t="s">
        <v>115</v>
      </c>
      <c r="J115" t="s">
        <v>116</v>
      </c>
      <c r="K115" t="s">
        <v>117</v>
      </c>
      <c r="L115">
        <v>1480</v>
      </c>
      <c r="N115">
        <v>1013</v>
      </c>
      <c r="O115" t="s">
        <v>58</v>
      </c>
      <c r="P115" t="s">
        <v>59</v>
      </c>
      <c r="Q115">
        <v>1</v>
      </c>
      <c r="Y115">
        <v>1.694</v>
      </c>
      <c r="AA115">
        <v>0</v>
      </c>
      <c r="AB115">
        <v>5.13</v>
      </c>
      <c r="AC115">
        <v>0</v>
      </c>
      <c r="AD115">
        <v>0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1.4</v>
      </c>
      <c r="AU115" t="s">
        <v>788</v>
      </c>
      <c r="AV115">
        <v>0</v>
      </c>
      <c r="AW115">
        <v>2</v>
      </c>
      <c r="AX115">
        <v>10563331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 s="39">
        <f>ROW(Source!A61)</f>
        <v>61</v>
      </c>
      <c r="B116">
        <v>10563332</v>
      </c>
      <c r="C116">
        <v>10563325</v>
      </c>
      <c r="D116">
        <v>1403504</v>
      </c>
      <c r="E116">
        <v>1</v>
      </c>
      <c r="F116">
        <v>1</v>
      </c>
      <c r="G116">
        <v>1</v>
      </c>
      <c r="H116">
        <v>3</v>
      </c>
      <c r="I116" t="s">
        <v>127</v>
      </c>
      <c r="J116" t="s">
        <v>128</v>
      </c>
      <c r="K116" t="s">
        <v>129</v>
      </c>
      <c r="L116">
        <v>1348</v>
      </c>
      <c r="N116">
        <v>1009</v>
      </c>
      <c r="O116" t="s">
        <v>774</v>
      </c>
      <c r="P116" t="s">
        <v>774</v>
      </c>
      <c r="Q116">
        <v>1000</v>
      </c>
      <c r="Y116">
        <v>0.0003325</v>
      </c>
      <c r="AA116">
        <v>12650</v>
      </c>
      <c r="AB116">
        <v>0</v>
      </c>
      <c r="AC116">
        <v>0</v>
      </c>
      <c r="AD116">
        <v>0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0.00035</v>
      </c>
      <c r="AU116" t="s">
        <v>787</v>
      </c>
      <c r="AV116">
        <v>0</v>
      </c>
      <c r="AW116">
        <v>2</v>
      </c>
      <c r="AX116">
        <v>10563332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 s="39">
        <f>ROW(Source!A61)</f>
        <v>61</v>
      </c>
      <c r="B117">
        <v>10563333</v>
      </c>
      <c r="C117">
        <v>10563325</v>
      </c>
      <c r="D117">
        <v>1405439</v>
      </c>
      <c r="E117">
        <v>1</v>
      </c>
      <c r="F117">
        <v>1</v>
      </c>
      <c r="G117">
        <v>1</v>
      </c>
      <c r="H117">
        <v>3</v>
      </c>
      <c r="I117" t="s">
        <v>130</v>
      </c>
      <c r="J117" t="s">
        <v>131</v>
      </c>
      <c r="K117" t="s">
        <v>132</v>
      </c>
      <c r="L117">
        <v>1354</v>
      </c>
      <c r="N117">
        <v>1010</v>
      </c>
      <c r="O117" t="s">
        <v>921</v>
      </c>
      <c r="P117" t="s">
        <v>921</v>
      </c>
      <c r="Q117">
        <v>1</v>
      </c>
      <c r="Y117">
        <v>0.3325</v>
      </c>
      <c r="AA117">
        <v>11.6</v>
      </c>
      <c r="AB117">
        <v>0</v>
      </c>
      <c r="AC117">
        <v>0</v>
      </c>
      <c r="AD117">
        <v>0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0.35</v>
      </c>
      <c r="AU117" t="s">
        <v>787</v>
      </c>
      <c r="AV117">
        <v>0</v>
      </c>
      <c r="AW117">
        <v>2</v>
      </c>
      <c r="AX117">
        <v>10563333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 s="39">
        <f>ROW(Source!A61)</f>
        <v>61</v>
      </c>
      <c r="B118">
        <v>10563334</v>
      </c>
      <c r="C118">
        <v>10563325</v>
      </c>
      <c r="D118">
        <v>2425063</v>
      </c>
      <c r="E118">
        <v>1</v>
      </c>
      <c r="F118">
        <v>1</v>
      </c>
      <c r="G118">
        <v>1</v>
      </c>
      <c r="H118">
        <v>3</v>
      </c>
      <c r="I118" t="s">
        <v>842</v>
      </c>
      <c r="J118" t="s">
        <v>193</v>
      </c>
      <c r="K118" t="s">
        <v>843</v>
      </c>
      <c r="L118">
        <v>1301</v>
      </c>
      <c r="N118">
        <v>1003</v>
      </c>
      <c r="O118" t="s">
        <v>817</v>
      </c>
      <c r="P118" t="s">
        <v>817</v>
      </c>
      <c r="Q118">
        <v>1</v>
      </c>
      <c r="Y118">
        <v>95.95</v>
      </c>
      <c r="AA118">
        <v>50.62</v>
      </c>
      <c r="AB118">
        <v>0</v>
      </c>
      <c r="AC118">
        <v>0</v>
      </c>
      <c r="AD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101</v>
      </c>
      <c r="AU118" t="s">
        <v>787</v>
      </c>
      <c r="AV118">
        <v>0</v>
      </c>
      <c r="AW118">
        <v>2</v>
      </c>
      <c r="AX118">
        <v>10563334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 s="39">
        <f>ROW(Source!A64)</f>
        <v>64</v>
      </c>
      <c r="B119">
        <v>10563338</v>
      </c>
      <c r="C119">
        <v>10563337</v>
      </c>
      <c r="D119">
        <v>4077849</v>
      </c>
      <c r="E119">
        <v>1</v>
      </c>
      <c r="F119">
        <v>1</v>
      </c>
      <c r="G119">
        <v>1</v>
      </c>
      <c r="H119">
        <v>1</v>
      </c>
      <c r="I119" t="s">
        <v>155</v>
      </c>
      <c r="K119" t="s">
        <v>156</v>
      </c>
      <c r="L119">
        <v>1476</v>
      </c>
      <c r="N119">
        <v>1013</v>
      </c>
      <c r="O119" t="s">
        <v>62</v>
      </c>
      <c r="P119" t="s">
        <v>63</v>
      </c>
      <c r="Q119">
        <v>1</v>
      </c>
      <c r="Y119">
        <v>200.68</v>
      </c>
      <c r="AA119">
        <v>0</v>
      </c>
      <c r="AB119">
        <v>0</v>
      </c>
      <c r="AC119">
        <v>0</v>
      </c>
      <c r="AD119">
        <v>9.51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200.68</v>
      </c>
      <c r="AV119">
        <v>1</v>
      </c>
      <c r="AW119">
        <v>2</v>
      </c>
      <c r="AX119">
        <v>10563338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 s="39">
        <f>ROW(Source!A64)</f>
        <v>64</v>
      </c>
      <c r="B120">
        <v>10563339</v>
      </c>
      <c r="C120">
        <v>10563337</v>
      </c>
      <c r="D120">
        <v>121548</v>
      </c>
      <c r="E120">
        <v>1</v>
      </c>
      <c r="F120">
        <v>1</v>
      </c>
      <c r="G120">
        <v>1</v>
      </c>
      <c r="H120">
        <v>1</v>
      </c>
      <c r="I120" t="s">
        <v>702</v>
      </c>
      <c r="K120" t="s">
        <v>53</v>
      </c>
      <c r="L120">
        <v>608254</v>
      </c>
      <c r="N120">
        <v>1013</v>
      </c>
      <c r="O120" t="s">
        <v>54</v>
      </c>
      <c r="P120" t="s">
        <v>54</v>
      </c>
      <c r="Q120">
        <v>1</v>
      </c>
      <c r="Y120">
        <v>4.33</v>
      </c>
      <c r="AA120">
        <v>0</v>
      </c>
      <c r="AB120">
        <v>0</v>
      </c>
      <c r="AC120">
        <v>0</v>
      </c>
      <c r="AD120">
        <v>0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4.33</v>
      </c>
      <c r="AV120">
        <v>2</v>
      </c>
      <c r="AW120">
        <v>2</v>
      </c>
      <c r="AX120">
        <v>10563339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 s="39">
        <f>ROW(Source!A64)</f>
        <v>64</v>
      </c>
      <c r="B121">
        <v>10563340</v>
      </c>
      <c r="C121">
        <v>10563337</v>
      </c>
      <c r="D121">
        <v>9283825</v>
      </c>
      <c r="E121">
        <v>1</v>
      </c>
      <c r="F121">
        <v>1</v>
      </c>
      <c r="G121">
        <v>1</v>
      </c>
      <c r="H121">
        <v>2</v>
      </c>
      <c r="I121" t="s">
        <v>157</v>
      </c>
      <c r="J121" t="s">
        <v>158</v>
      </c>
      <c r="K121" t="s">
        <v>159</v>
      </c>
      <c r="L121">
        <v>1368</v>
      </c>
      <c r="N121">
        <v>1011</v>
      </c>
      <c r="O121" t="s">
        <v>86</v>
      </c>
      <c r="P121" t="s">
        <v>86</v>
      </c>
      <c r="Q121">
        <v>1</v>
      </c>
      <c r="Y121">
        <v>0.03</v>
      </c>
      <c r="AA121">
        <v>0</v>
      </c>
      <c r="AB121">
        <v>89.34</v>
      </c>
      <c r="AC121">
        <v>11.81</v>
      </c>
      <c r="AD121">
        <v>0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0.03</v>
      </c>
      <c r="AV121">
        <v>0</v>
      </c>
      <c r="AW121">
        <v>2</v>
      </c>
      <c r="AX121">
        <v>10563340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 s="39">
        <f>ROW(Source!A64)</f>
        <v>64</v>
      </c>
      <c r="B122">
        <v>10563341</v>
      </c>
      <c r="C122">
        <v>10563337</v>
      </c>
      <c r="D122">
        <v>9285186</v>
      </c>
      <c r="E122">
        <v>1</v>
      </c>
      <c r="F122">
        <v>1</v>
      </c>
      <c r="G122">
        <v>1</v>
      </c>
      <c r="H122">
        <v>2</v>
      </c>
      <c r="I122" t="s">
        <v>160</v>
      </c>
      <c r="J122" t="s">
        <v>161</v>
      </c>
      <c r="K122" t="s">
        <v>162</v>
      </c>
      <c r="L122">
        <v>1368</v>
      </c>
      <c r="N122">
        <v>1011</v>
      </c>
      <c r="O122" t="s">
        <v>86</v>
      </c>
      <c r="P122" t="s">
        <v>86</v>
      </c>
      <c r="Q122">
        <v>1</v>
      </c>
      <c r="Y122">
        <v>2.15</v>
      </c>
      <c r="AA122">
        <v>0</v>
      </c>
      <c r="AB122">
        <v>300.35</v>
      </c>
      <c r="AC122">
        <v>23.62</v>
      </c>
      <c r="AD122">
        <v>0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2.15</v>
      </c>
      <c r="AV122">
        <v>0</v>
      </c>
      <c r="AW122">
        <v>2</v>
      </c>
      <c r="AX122">
        <v>10563341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 s="39">
        <f>ROW(Source!A64)</f>
        <v>64</v>
      </c>
      <c r="B123">
        <v>10563342</v>
      </c>
      <c r="C123">
        <v>10563337</v>
      </c>
      <c r="D123">
        <v>9286269</v>
      </c>
      <c r="E123">
        <v>1</v>
      </c>
      <c r="F123">
        <v>1</v>
      </c>
      <c r="G123">
        <v>1</v>
      </c>
      <c r="H123">
        <v>2</v>
      </c>
      <c r="I123" t="s">
        <v>115</v>
      </c>
      <c r="J123" t="s">
        <v>116</v>
      </c>
      <c r="K123" t="s">
        <v>117</v>
      </c>
      <c r="L123">
        <v>1368</v>
      </c>
      <c r="N123">
        <v>1011</v>
      </c>
      <c r="O123" t="s">
        <v>86</v>
      </c>
      <c r="P123" t="s">
        <v>86</v>
      </c>
      <c r="Q123">
        <v>1</v>
      </c>
      <c r="Y123">
        <v>31.4</v>
      </c>
      <c r="AA123">
        <v>0</v>
      </c>
      <c r="AB123">
        <v>0.83</v>
      </c>
      <c r="AC123">
        <v>0</v>
      </c>
      <c r="AD123">
        <v>0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31.4</v>
      </c>
      <c r="AV123">
        <v>0</v>
      </c>
      <c r="AW123">
        <v>2</v>
      </c>
      <c r="AX123">
        <v>10563342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 s="39">
        <f>ROW(Source!A64)</f>
        <v>64</v>
      </c>
      <c r="B124">
        <v>10563343</v>
      </c>
      <c r="C124">
        <v>10563337</v>
      </c>
      <c r="D124">
        <v>9363371</v>
      </c>
      <c r="E124">
        <v>1</v>
      </c>
      <c r="F124">
        <v>1</v>
      </c>
      <c r="G124">
        <v>1</v>
      </c>
      <c r="H124">
        <v>3</v>
      </c>
      <c r="I124" t="s">
        <v>163</v>
      </c>
      <c r="J124" t="s">
        <v>164</v>
      </c>
      <c r="K124" t="s">
        <v>165</v>
      </c>
      <c r="L124">
        <v>1327</v>
      </c>
      <c r="N124">
        <v>1005</v>
      </c>
      <c r="O124" t="s">
        <v>166</v>
      </c>
      <c r="P124" t="s">
        <v>166</v>
      </c>
      <c r="Q124">
        <v>1</v>
      </c>
      <c r="Y124">
        <v>220</v>
      </c>
      <c r="AA124">
        <v>11.38</v>
      </c>
      <c r="AB124">
        <v>0</v>
      </c>
      <c r="AC124">
        <v>0</v>
      </c>
      <c r="AD124">
        <v>0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220</v>
      </c>
      <c r="AV124">
        <v>0</v>
      </c>
      <c r="AW124">
        <v>2</v>
      </c>
      <c r="AX124">
        <v>10563343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 s="39">
        <f>ROW(Source!A64)</f>
        <v>64</v>
      </c>
      <c r="B125">
        <v>10563344</v>
      </c>
      <c r="C125">
        <v>10563337</v>
      </c>
      <c r="D125">
        <v>9363425</v>
      </c>
      <c r="E125">
        <v>1</v>
      </c>
      <c r="F125">
        <v>1</v>
      </c>
      <c r="G125">
        <v>1</v>
      </c>
      <c r="H125">
        <v>3</v>
      </c>
      <c r="I125" t="s">
        <v>167</v>
      </c>
      <c r="J125" t="s">
        <v>168</v>
      </c>
      <c r="K125" t="s">
        <v>169</v>
      </c>
      <c r="L125">
        <v>1327</v>
      </c>
      <c r="N125">
        <v>1005</v>
      </c>
      <c r="O125" t="s">
        <v>166</v>
      </c>
      <c r="P125" t="s">
        <v>166</v>
      </c>
      <c r="Q125">
        <v>1</v>
      </c>
      <c r="Y125">
        <v>0.6</v>
      </c>
      <c r="AA125">
        <v>24.82</v>
      </c>
      <c r="AB125">
        <v>0</v>
      </c>
      <c r="AC125">
        <v>0</v>
      </c>
      <c r="AD125">
        <v>0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0.6</v>
      </c>
      <c r="AV125">
        <v>0</v>
      </c>
      <c r="AW125">
        <v>2</v>
      </c>
      <c r="AX125">
        <v>10563344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  <row r="126" spans="1:75" ht="12.75">
      <c r="A126" s="39">
        <f>ROW(Source!A64)</f>
        <v>64</v>
      </c>
      <c r="B126">
        <v>10563345</v>
      </c>
      <c r="C126">
        <v>10563337</v>
      </c>
      <c r="D126">
        <v>9363653</v>
      </c>
      <c r="E126">
        <v>1</v>
      </c>
      <c r="F126">
        <v>1</v>
      </c>
      <c r="G126">
        <v>1</v>
      </c>
      <c r="H126">
        <v>3</v>
      </c>
      <c r="I126" t="s">
        <v>170</v>
      </c>
      <c r="J126" t="s">
        <v>171</v>
      </c>
      <c r="K126" t="s">
        <v>172</v>
      </c>
      <c r="L126">
        <v>1330</v>
      </c>
      <c r="N126">
        <v>1005</v>
      </c>
      <c r="O126" t="s">
        <v>173</v>
      </c>
      <c r="P126" t="s">
        <v>173</v>
      </c>
      <c r="Q126">
        <v>10</v>
      </c>
      <c r="Y126">
        <v>0.12</v>
      </c>
      <c r="AA126">
        <v>91.37</v>
      </c>
      <c r="AB126">
        <v>0</v>
      </c>
      <c r="AC126">
        <v>0</v>
      </c>
      <c r="AD126">
        <v>0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0.12</v>
      </c>
      <c r="AV126">
        <v>0</v>
      </c>
      <c r="AW126">
        <v>2</v>
      </c>
      <c r="AX126">
        <v>10563345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</row>
    <row r="127" spans="1:75" ht="12.75">
      <c r="A127" s="39">
        <f>ROW(Source!A64)</f>
        <v>64</v>
      </c>
      <c r="B127">
        <v>10563346</v>
      </c>
      <c r="C127">
        <v>10563337</v>
      </c>
      <c r="D127">
        <v>7955034</v>
      </c>
      <c r="E127">
        <v>1</v>
      </c>
      <c r="F127">
        <v>1</v>
      </c>
      <c r="G127">
        <v>1</v>
      </c>
      <c r="H127">
        <v>3</v>
      </c>
      <c r="I127" t="s">
        <v>174</v>
      </c>
      <c r="J127" t="s">
        <v>175</v>
      </c>
      <c r="K127" t="s">
        <v>176</v>
      </c>
      <c r="L127">
        <v>1348</v>
      </c>
      <c r="N127">
        <v>1009</v>
      </c>
      <c r="O127" t="s">
        <v>774</v>
      </c>
      <c r="P127" t="s">
        <v>774</v>
      </c>
      <c r="Q127">
        <v>1000</v>
      </c>
      <c r="Y127">
        <v>0.028</v>
      </c>
      <c r="AA127">
        <v>36101.38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0.028</v>
      </c>
      <c r="AV127">
        <v>0</v>
      </c>
      <c r="AW127">
        <v>2</v>
      </c>
      <c r="AX127">
        <v>10563346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</row>
    <row r="128" spans="1:75" ht="12.75">
      <c r="A128" s="39">
        <f>ROW(Source!A64)</f>
        <v>64</v>
      </c>
      <c r="B128">
        <v>10563347</v>
      </c>
      <c r="C128">
        <v>10563337</v>
      </c>
      <c r="D128">
        <v>9360708</v>
      </c>
      <c r="E128">
        <v>1</v>
      </c>
      <c r="F128">
        <v>1</v>
      </c>
      <c r="G128">
        <v>1</v>
      </c>
      <c r="H128">
        <v>3</v>
      </c>
      <c r="I128" t="s">
        <v>177</v>
      </c>
      <c r="J128" t="s">
        <v>178</v>
      </c>
      <c r="K128" t="s">
        <v>179</v>
      </c>
      <c r="L128">
        <v>1339</v>
      </c>
      <c r="N128">
        <v>1007</v>
      </c>
      <c r="O128" t="s">
        <v>743</v>
      </c>
      <c r="P128" t="s">
        <v>743</v>
      </c>
      <c r="Q128">
        <v>1</v>
      </c>
      <c r="Y128">
        <v>0.25</v>
      </c>
      <c r="AA128">
        <v>537.87</v>
      </c>
      <c r="AB128">
        <v>0</v>
      </c>
      <c r="AC128">
        <v>0</v>
      </c>
      <c r="AD128">
        <v>0</v>
      </c>
      <c r="AN128">
        <v>0</v>
      </c>
      <c r="AO128">
        <v>1</v>
      </c>
      <c r="AP128">
        <v>1</v>
      </c>
      <c r="AQ128">
        <v>0</v>
      </c>
      <c r="AR128">
        <v>0</v>
      </c>
      <c r="AT128">
        <v>0.25</v>
      </c>
      <c r="AV128">
        <v>0</v>
      </c>
      <c r="AW128">
        <v>2</v>
      </c>
      <c r="AX128">
        <v>10563347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</row>
    <row r="129" spans="1:75" ht="12.75">
      <c r="A129" s="39">
        <f>ROW(Source!A64)</f>
        <v>64</v>
      </c>
      <c r="B129">
        <v>10563348</v>
      </c>
      <c r="C129">
        <v>10563337</v>
      </c>
      <c r="D129">
        <v>9356089</v>
      </c>
      <c r="E129">
        <v>1</v>
      </c>
      <c r="F129">
        <v>1</v>
      </c>
      <c r="G129">
        <v>1</v>
      </c>
      <c r="H129">
        <v>3</v>
      </c>
      <c r="I129" t="s">
        <v>180</v>
      </c>
      <c r="J129" t="s">
        <v>181</v>
      </c>
      <c r="K129" t="s">
        <v>182</v>
      </c>
      <c r="L129">
        <v>1348</v>
      </c>
      <c r="N129">
        <v>1009</v>
      </c>
      <c r="O129" t="s">
        <v>774</v>
      </c>
      <c r="P129" t="s">
        <v>774</v>
      </c>
      <c r="Q129">
        <v>1000</v>
      </c>
      <c r="Y129">
        <v>0.005</v>
      </c>
      <c r="AA129">
        <v>9593.14</v>
      </c>
      <c r="AB129">
        <v>0</v>
      </c>
      <c r="AC129">
        <v>0</v>
      </c>
      <c r="AD129">
        <v>0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0.005</v>
      </c>
      <c r="AV129">
        <v>0</v>
      </c>
      <c r="AW129">
        <v>2</v>
      </c>
      <c r="AX129">
        <v>10563348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</row>
    <row r="130" spans="1:75" ht="12.75">
      <c r="A130" s="39">
        <f>ROW(Source!A64)</f>
        <v>64</v>
      </c>
      <c r="B130">
        <v>10563349</v>
      </c>
      <c r="C130">
        <v>10563337</v>
      </c>
      <c r="D130">
        <v>9318335</v>
      </c>
      <c r="E130">
        <v>1</v>
      </c>
      <c r="F130">
        <v>1</v>
      </c>
      <c r="G130">
        <v>1</v>
      </c>
      <c r="H130">
        <v>3</v>
      </c>
      <c r="I130" t="s">
        <v>183</v>
      </c>
      <c r="J130" t="s">
        <v>184</v>
      </c>
      <c r="K130" t="s">
        <v>185</v>
      </c>
      <c r="L130">
        <v>1327</v>
      </c>
      <c r="N130">
        <v>1005</v>
      </c>
      <c r="O130" t="s">
        <v>166</v>
      </c>
      <c r="P130" t="s">
        <v>166</v>
      </c>
      <c r="Q130">
        <v>1</v>
      </c>
      <c r="Y130">
        <v>766</v>
      </c>
      <c r="AA130">
        <v>9.22</v>
      </c>
      <c r="AB130">
        <v>0</v>
      </c>
      <c r="AC130">
        <v>0</v>
      </c>
      <c r="AD130">
        <v>0</v>
      </c>
      <c r="AN130">
        <v>0</v>
      </c>
      <c r="AO130">
        <v>1</v>
      </c>
      <c r="AP130">
        <v>1</v>
      </c>
      <c r="AQ130">
        <v>0</v>
      </c>
      <c r="AR130">
        <v>0</v>
      </c>
      <c r="AT130">
        <v>766</v>
      </c>
      <c r="AV130">
        <v>0</v>
      </c>
      <c r="AW130">
        <v>2</v>
      </c>
      <c r="AX130">
        <v>10563349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</row>
    <row r="131" spans="1:75" ht="12.75">
      <c r="A131" s="39">
        <f>ROW(Source!A65)</f>
        <v>65</v>
      </c>
      <c r="B131">
        <v>10563351</v>
      </c>
      <c r="C131">
        <v>10563350</v>
      </c>
      <c r="D131">
        <v>121645</v>
      </c>
      <c r="E131">
        <v>1</v>
      </c>
      <c r="F131">
        <v>1</v>
      </c>
      <c r="G131">
        <v>1</v>
      </c>
      <c r="H131">
        <v>1</v>
      </c>
      <c r="I131" t="s">
        <v>194</v>
      </c>
      <c r="K131" t="s">
        <v>195</v>
      </c>
      <c r="L131">
        <v>1369</v>
      </c>
      <c r="N131">
        <v>1013</v>
      </c>
      <c r="O131" t="s">
        <v>92</v>
      </c>
      <c r="P131" t="s">
        <v>92</v>
      </c>
      <c r="Q131">
        <v>1</v>
      </c>
      <c r="Y131">
        <v>0.41</v>
      </c>
      <c r="AA131">
        <v>0</v>
      </c>
      <c r="AB131">
        <v>0</v>
      </c>
      <c r="AC131">
        <v>0</v>
      </c>
      <c r="AD131">
        <v>9.62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0.41</v>
      </c>
      <c r="AU131" t="s">
        <v>789</v>
      </c>
      <c r="AV131">
        <v>1</v>
      </c>
      <c r="AW131">
        <v>2</v>
      </c>
      <c r="AX131">
        <v>10563351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</row>
    <row r="132" spans="1:75" ht="12.75">
      <c r="A132" s="39">
        <f>ROW(Source!A65)</f>
        <v>65</v>
      </c>
      <c r="B132">
        <v>10563352</v>
      </c>
      <c r="C132">
        <v>10563350</v>
      </c>
      <c r="D132">
        <v>121548</v>
      </c>
      <c r="E132">
        <v>1</v>
      </c>
      <c r="F132">
        <v>1</v>
      </c>
      <c r="G132">
        <v>1</v>
      </c>
      <c r="H132">
        <v>1</v>
      </c>
      <c r="I132" t="s">
        <v>702</v>
      </c>
      <c r="K132" t="s">
        <v>53</v>
      </c>
      <c r="L132">
        <v>608254</v>
      </c>
      <c r="N132">
        <v>1013</v>
      </c>
      <c r="O132" t="s">
        <v>54</v>
      </c>
      <c r="P132" t="s">
        <v>54</v>
      </c>
      <c r="Q132">
        <v>1</v>
      </c>
      <c r="Y132">
        <v>0.2</v>
      </c>
      <c r="AA132">
        <v>0</v>
      </c>
      <c r="AB132">
        <v>0</v>
      </c>
      <c r="AC132">
        <v>0</v>
      </c>
      <c r="AD132">
        <v>0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0.2</v>
      </c>
      <c r="AU132" t="s">
        <v>802</v>
      </c>
      <c r="AV132">
        <v>2</v>
      </c>
      <c r="AW132">
        <v>2</v>
      </c>
      <c r="AX132">
        <v>10563352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</row>
    <row r="133" spans="1:75" ht="12.75">
      <c r="A133" s="39">
        <f>ROW(Source!A65)</f>
        <v>65</v>
      </c>
      <c r="B133">
        <v>10563353</v>
      </c>
      <c r="C133">
        <v>10563350</v>
      </c>
      <c r="D133">
        <v>1467498</v>
      </c>
      <c r="E133">
        <v>1</v>
      </c>
      <c r="F133">
        <v>1</v>
      </c>
      <c r="G133">
        <v>1</v>
      </c>
      <c r="H133">
        <v>2</v>
      </c>
      <c r="I133" t="s">
        <v>69</v>
      </c>
      <c r="J133" t="s">
        <v>70</v>
      </c>
      <c r="K133" t="s">
        <v>71</v>
      </c>
      <c r="L133">
        <v>1480</v>
      </c>
      <c r="N133">
        <v>1013</v>
      </c>
      <c r="O133" t="s">
        <v>58</v>
      </c>
      <c r="P133" t="s">
        <v>59</v>
      </c>
      <c r="Q133">
        <v>1</v>
      </c>
      <c r="Y133">
        <v>0.242</v>
      </c>
      <c r="AA133">
        <v>0</v>
      </c>
      <c r="AB133">
        <v>90</v>
      </c>
      <c r="AC133">
        <v>10.06</v>
      </c>
      <c r="AD133">
        <v>0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0.2</v>
      </c>
      <c r="AU133" t="s">
        <v>788</v>
      </c>
      <c r="AV133">
        <v>0</v>
      </c>
      <c r="AW133">
        <v>2</v>
      </c>
      <c r="AX133">
        <v>10563353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</row>
    <row r="134" spans="1:75" ht="12.75">
      <c r="A134" s="39">
        <f>ROW(Source!A66)</f>
        <v>66</v>
      </c>
      <c r="B134">
        <v>10563355</v>
      </c>
      <c r="C134">
        <v>10563354</v>
      </c>
      <c r="D134">
        <v>121645</v>
      </c>
      <c r="E134">
        <v>1</v>
      </c>
      <c r="F134">
        <v>1</v>
      </c>
      <c r="G134">
        <v>1</v>
      </c>
      <c r="H134">
        <v>1</v>
      </c>
      <c r="I134" t="s">
        <v>194</v>
      </c>
      <c r="K134" t="s">
        <v>195</v>
      </c>
      <c r="L134">
        <v>1369</v>
      </c>
      <c r="N134">
        <v>1013</v>
      </c>
      <c r="O134" t="s">
        <v>92</v>
      </c>
      <c r="P134" t="s">
        <v>92</v>
      </c>
      <c r="Q134">
        <v>1</v>
      </c>
      <c r="Y134">
        <v>0.41</v>
      </c>
      <c r="AA134">
        <v>0</v>
      </c>
      <c r="AB134">
        <v>0</v>
      </c>
      <c r="AC134">
        <v>0</v>
      </c>
      <c r="AD134">
        <v>9.62</v>
      </c>
      <c r="AN134">
        <v>0</v>
      </c>
      <c r="AO134">
        <v>1</v>
      </c>
      <c r="AP134">
        <v>1</v>
      </c>
      <c r="AQ134">
        <v>0</v>
      </c>
      <c r="AR134">
        <v>0</v>
      </c>
      <c r="AT134">
        <v>0.41</v>
      </c>
      <c r="AU134" t="s">
        <v>789</v>
      </c>
      <c r="AV134">
        <v>1</v>
      </c>
      <c r="AW134">
        <v>2</v>
      </c>
      <c r="AX134">
        <v>10563355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</row>
    <row r="135" spans="1:75" ht="12.75">
      <c r="A135" s="39">
        <f>ROW(Source!A66)</f>
        <v>66</v>
      </c>
      <c r="B135">
        <v>10563356</v>
      </c>
      <c r="C135">
        <v>10563354</v>
      </c>
      <c r="D135">
        <v>121548</v>
      </c>
      <c r="E135">
        <v>1</v>
      </c>
      <c r="F135">
        <v>1</v>
      </c>
      <c r="G135">
        <v>1</v>
      </c>
      <c r="H135">
        <v>1</v>
      </c>
      <c r="I135" t="s">
        <v>702</v>
      </c>
      <c r="K135" t="s">
        <v>53</v>
      </c>
      <c r="L135">
        <v>608254</v>
      </c>
      <c r="N135">
        <v>1013</v>
      </c>
      <c r="O135" t="s">
        <v>54</v>
      </c>
      <c r="P135" t="s">
        <v>54</v>
      </c>
      <c r="Q135">
        <v>1</v>
      </c>
      <c r="Y135">
        <v>0.2</v>
      </c>
      <c r="AA135">
        <v>0</v>
      </c>
      <c r="AB135">
        <v>0</v>
      </c>
      <c r="AC135">
        <v>0</v>
      </c>
      <c r="AD135">
        <v>0</v>
      </c>
      <c r="AN135">
        <v>0</v>
      </c>
      <c r="AO135">
        <v>1</v>
      </c>
      <c r="AP135">
        <v>1</v>
      </c>
      <c r="AQ135">
        <v>0</v>
      </c>
      <c r="AR135">
        <v>0</v>
      </c>
      <c r="AT135">
        <v>0.2</v>
      </c>
      <c r="AU135" t="s">
        <v>802</v>
      </c>
      <c r="AV135">
        <v>2</v>
      </c>
      <c r="AW135">
        <v>2</v>
      </c>
      <c r="AX135">
        <v>10563356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</row>
    <row r="136" spans="1:75" ht="12.75">
      <c r="A136" s="39">
        <f>ROW(Source!A66)</f>
        <v>66</v>
      </c>
      <c r="B136">
        <v>10563357</v>
      </c>
      <c r="C136">
        <v>10563354</v>
      </c>
      <c r="D136">
        <v>1467498</v>
      </c>
      <c r="E136">
        <v>1</v>
      </c>
      <c r="F136">
        <v>1</v>
      </c>
      <c r="G136">
        <v>1</v>
      </c>
      <c r="H136">
        <v>2</v>
      </c>
      <c r="I136" t="s">
        <v>69</v>
      </c>
      <c r="J136" t="s">
        <v>70</v>
      </c>
      <c r="K136" t="s">
        <v>71</v>
      </c>
      <c r="L136">
        <v>1480</v>
      </c>
      <c r="N136">
        <v>1013</v>
      </c>
      <c r="O136" t="s">
        <v>58</v>
      </c>
      <c r="P136" t="s">
        <v>59</v>
      </c>
      <c r="Q136">
        <v>1</v>
      </c>
      <c r="Y136">
        <v>0.242</v>
      </c>
      <c r="AA136">
        <v>0</v>
      </c>
      <c r="AB136">
        <v>90</v>
      </c>
      <c r="AC136">
        <v>10.06</v>
      </c>
      <c r="AD136">
        <v>0</v>
      </c>
      <c r="AN136">
        <v>0</v>
      </c>
      <c r="AO136">
        <v>1</v>
      </c>
      <c r="AP136">
        <v>1</v>
      </c>
      <c r="AQ136">
        <v>0</v>
      </c>
      <c r="AR136">
        <v>0</v>
      </c>
      <c r="AT136">
        <v>0.2</v>
      </c>
      <c r="AU136" t="s">
        <v>788</v>
      </c>
      <c r="AV136">
        <v>0</v>
      </c>
      <c r="AW136">
        <v>2</v>
      </c>
      <c r="AX136">
        <v>10563357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</row>
    <row r="137" spans="1:75" ht="12.75">
      <c r="A137" s="39">
        <f>ROW(Source!A67)</f>
        <v>67</v>
      </c>
      <c r="B137">
        <v>10563359</v>
      </c>
      <c r="C137">
        <v>10563358</v>
      </c>
      <c r="D137">
        <v>121675</v>
      </c>
      <c r="E137">
        <v>1</v>
      </c>
      <c r="F137">
        <v>1</v>
      </c>
      <c r="G137">
        <v>1</v>
      </c>
      <c r="H137">
        <v>1</v>
      </c>
      <c r="I137" t="s">
        <v>196</v>
      </c>
      <c r="K137" t="s">
        <v>197</v>
      </c>
      <c r="L137">
        <v>1369</v>
      </c>
      <c r="N137">
        <v>1013</v>
      </c>
      <c r="O137" t="s">
        <v>92</v>
      </c>
      <c r="P137" t="s">
        <v>92</v>
      </c>
      <c r="Q137">
        <v>1</v>
      </c>
      <c r="Y137">
        <v>1.02</v>
      </c>
      <c r="AA137">
        <v>0</v>
      </c>
      <c r="AB137">
        <v>0</v>
      </c>
      <c r="AC137">
        <v>0</v>
      </c>
      <c r="AD137">
        <v>11.08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1.02</v>
      </c>
      <c r="AV137">
        <v>1</v>
      </c>
      <c r="AW137">
        <v>2</v>
      </c>
      <c r="AX137">
        <v>10563359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</row>
    <row r="138" spans="1:75" ht="12.75">
      <c r="A138" s="39">
        <f>ROW(Source!A67)</f>
        <v>67</v>
      </c>
      <c r="B138">
        <v>10563360</v>
      </c>
      <c r="C138">
        <v>10563358</v>
      </c>
      <c r="D138">
        <v>1471906</v>
      </c>
      <c r="E138">
        <v>1</v>
      </c>
      <c r="F138">
        <v>1</v>
      </c>
      <c r="G138">
        <v>1</v>
      </c>
      <c r="H138">
        <v>2</v>
      </c>
      <c r="I138" t="s">
        <v>198</v>
      </c>
      <c r="J138" t="s">
        <v>199</v>
      </c>
      <c r="K138" t="s">
        <v>200</v>
      </c>
      <c r="L138">
        <v>1480</v>
      </c>
      <c r="N138">
        <v>1013</v>
      </c>
      <c r="O138" t="s">
        <v>58</v>
      </c>
      <c r="P138" t="s">
        <v>59</v>
      </c>
      <c r="Q138">
        <v>1</v>
      </c>
      <c r="Y138">
        <v>0.4</v>
      </c>
      <c r="AA138">
        <v>0</v>
      </c>
      <c r="AB138">
        <v>56.22</v>
      </c>
      <c r="AC138">
        <v>0</v>
      </c>
      <c r="AD138">
        <v>0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0.4</v>
      </c>
      <c r="AV138">
        <v>0</v>
      </c>
      <c r="AW138">
        <v>2</v>
      </c>
      <c r="AX138">
        <v>10563360</v>
      </c>
      <c r="AY138">
        <v>2</v>
      </c>
      <c r="AZ138">
        <v>4096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</row>
    <row r="139" spans="1:75" ht="12.75">
      <c r="A139" s="39">
        <f>ROW(Source!A67)</f>
        <v>67</v>
      </c>
      <c r="B139">
        <v>10563361</v>
      </c>
      <c r="C139">
        <v>10563358</v>
      </c>
      <c r="D139">
        <v>1471916</v>
      </c>
      <c r="E139">
        <v>1</v>
      </c>
      <c r="F139">
        <v>1</v>
      </c>
      <c r="G139">
        <v>1</v>
      </c>
      <c r="H139">
        <v>2</v>
      </c>
      <c r="I139" t="s">
        <v>201</v>
      </c>
      <c r="J139" t="s">
        <v>202</v>
      </c>
      <c r="K139" t="s">
        <v>203</v>
      </c>
      <c r="L139">
        <v>1480</v>
      </c>
      <c r="N139">
        <v>1013</v>
      </c>
      <c r="O139" t="s">
        <v>58</v>
      </c>
      <c r="P139" t="s">
        <v>59</v>
      </c>
      <c r="Q139">
        <v>1</v>
      </c>
      <c r="Y139">
        <v>0.4</v>
      </c>
      <c r="AA139">
        <v>0</v>
      </c>
      <c r="AB139">
        <v>18.93</v>
      </c>
      <c r="AC139">
        <v>0</v>
      </c>
      <c r="AD139">
        <v>0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0.4</v>
      </c>
      <c r="AV139">
        <v>0</v>
      </c>
      <c r="AW139">
        <v>2</v>
      </c>
      <c r="AX139">
        <v>10563361</v>
      </c>
      <c r="AY139">
        <v>2</v>
      </c>
      <c r="AZ139">
        <v>4096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</row>
    <row r="140" spans="1:75" ht="12.75">
      <c r="A140" s="39">
        <f>ROW(Source!A68)</f>
        <v>68</v>
      </c>
      <c r="B140">
        <v>10563363</v>
      </c>
      <c r="C140">
        <v>10563362</v>
      </c>
      <c r="D140">
        <v>121675</v>
      </c>
      <c r="E140">
        <v>1</v>
      </c>
      <c r="F140">
        <v>1</v>
      </c>
      <c r="G140">
        <v>1</v>
      </c>
      <c r="H140">
        <v>1</v>
      </c>
      <c r="I140" t="s">
        <v>196</v>
      </c>
      <c r="K140" t="s">
        <v>197</v>
      </c>
      <c r="L140">
        <v>1369</v>
      </c>
      <c r="N140">
        <v>1013</v>
      </c>
      <c r="O140" t="s">
        <v>92</v>
      </c>
      <c r="P140" t="s">
        <v>92</v>
      </c>
      <c r="Q140">
        <v>1</v>
      </c>
      <c r="Y140">
        <v>0.7</v>
      </c>
      <c r="AA140">
        <v>0</v>
      </c>
      <c r="AB140">
        <v>0</v>
      </c>
      <c r="AC140">
        <v>0</v>
      </c>
      <c r="AD140">
        <v>11.08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0.7</v>
      </c>
      <c r="AV140">
        <v>1</v>
      </c>
      <c r="AW140">
        <v>2</v>
      </c>
      <c r="AX140">
        <v>10563363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</row>
    <row r="141" spans="1:75" ht="12.75">
      <c r="A141" s="39">
        <f>ROW(Source!A68)</f>
        <v>68</v>
      </c>
      <c r="B141">
        <v>10563364</v>
      </c>
      <c r="C141">
        <v>10563362</v>
      </c>
      <c r="D141">
        <v>1471906</v>
      </c>
      <c r="E141">
        <v>1</v>
      </c>
      <c r="F141">
        <v>1</v>
      </c>
      <c r="G141">
        <v>1</v>
      </c>
      <c r="H141">
        <v>2</v>
      </c>
      <c r="I141" t="s">
        <v>198</v>
      </c>
      <c r="J141" t="s">
        <v>199</v>
      </c>
      <c r="K141" t="s">
        <v>200</v>
      </c>
      <c r="L141">
        <v>1480</v>
      </c>
      <c r="N141">
        <v>1013</v>
      </c>
      <c r="O141" t="s">
        <v>58</v>
      </c>
      <c r="P141" t="s">
        <v>59</v>
      </c>
      <c r="Q141">
        <v>1</v>
      </c>
      <c r="Y141">
        <v>0.27</v>
      </c>
      <c r="AA141">
        <v>0</v>
      </c>
      <c r="AB141">
        <v>56.22</v>
      </c>
      <c r="AC141">
        <v>0</v>
      </c>
      <c r="AD141">
        <v>0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0.27</v>
      </c>
      <c r="AV141">
        <v>0</v>
      </c>
      <c r="AW141">
        <v>2</v>
      </c>
      <c r="AX141">
        <v>10563364</v>
      </c>
      <c r="AY141">
        <v>2</v>
      </c>
      <c r="AZ141">
        <v>4096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</row>
    <row r="142" spans="1:75" ht="12.75">
      <c r="A142" s="39">
        <f>ROW(Source!A68)</f>
        <v>68</v>
      </c>
      <c r="B142">
        <v>10563365</v>
      </c>
      <c r="C142">
        <v>10563362</v>
      </c>
      <c r="D142">
        <v>1471916</v>
      </c>
      <c r="E142">
        <v>1</v>
      </c>
      <c r="F142">
        <v>1</v>
      </c>
      <c r="G142">
        <v>1</v>
      </c>
      <c r="H142">
        <v>2</v>
      </c>
      <c r="I142" t="s">
        <v>201</v>
      </c>
      <c r="J142" t="s">
        <v>202</v>
      </c>
      <c r="K142" t="s">
        <v>203</v>
      </c>
      <c r="L142">
        <v>1480</v>
      </c>
      <c r="N142">
        <v>1013</v>
      </c>
      <c r="O142" t="s">
        <v>58</v>
      </c>
      <c r="P142" t="s">
        <v>59</v>
      </c>
      <c r="Q142">
        <v>1</v>
      </c>
      <c r="Y142">
        <v>0.27</v>
      </c>
      <c r="AA142">
        <v>0</v>
      </c>
      <c r="AB142">
        <v>18.93</v>
      </c>
      <c r="AC142">
        <v>0</v>
      </c>
      <c r="AD142">
        <v>0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0.27</v>
      </c>
      <c r="AV142">
        <v>0</v>
      </c>
      <c r="AW142">
        <v>2</v>
      </c>
      <c r="AX142">
        <v>10563365</v>
      </c>
      <c r="AY142">
        <v>2</v>
      </c>
      <c r="AZ142">
        <v>4096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</row>
    <row r="143" spans="1:75" ht="12.75">
      <c r="A143" s="39">
        <f>ROW(Source!A69)</f>
        <v>69</v>
      </c>
      <c r="B143">
        <v>10563367</v>
      </c>
      <c r="C143">
        <v>10563366</v>
      </c>
      <c r="D143">
        <v>121645</v>
      </c>
      <c r="E143">
        <v>1</v>
      </c>
      <c r="F143">
        <v>1</v>
      </c>
      <c r="G143">
        <v>1</v>
      </c>
      <c r="H143">
        <v>1</v>
      </c>
      <c r="I143" t="s">
        <v>194</v>
      </c>
      <c r="K143" t="s">
        <v>195</v>
      </c>
      <c r="L143">
        <v>1369</v>
      </c>
      <c r="N143">
        <v>1013</v>
      </c>
      <c r="O143" t="s">
        <v>92</v>
      </c>
      <c r="P143" t="s">
        <v>92</v>
      </c>
      <c r="Q143">
        <v>1</v>
      </c>
      <c r="Y143">
        <v>5.34</v>
      </c>
      <c r="AA143">
        <v>0</v>
      </c>
      <c r="AB143">
        <v>0</v>
      </c>
      <c r="AC143">
        <v>0</v>
      </c>
      <c r="AD143">
        <v>9.62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5.34</v>
      </c>
      <c r="AU143" t="s">
        <v>789</v>
      </c>
      <c r="AV143">
        <v>1</v>
      </c>
      <c r="AW143">
        <v>2</v>
      </c>
      <c r="AX143">
        <v>10563367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</row>
    <row r="144" spans="1:75" ht="12.75">
      <c r="A144" s="39">
        <f>ROW(Source!A69)</f>
        <v>69</v>
      </c>
      <c r="B144">
        <v>10563368</v>
      </c>
      <c r="C144">
        <v>10563366</v>
      </c>
      <c r="D144">
        <v>121548</v>
      </c>
      <c r="E144">
        <v>1</v>
      </c>
      <c r="F144">
        <v>1</v>
      </c>
      <c r="G144">
        <v>1</v>
      </c>
      <c r="H144">
        <v>1</v>
      </c>
      <c r="I144" t="s">
        <v>702</v>
      </c>
      <c r="K144" t="s">
        <v>53</v>
      </c>
      <c r="L144">
        <v>608254</v>
      </c>
      <c r="N144">
        <v>1013</v>
      </c>
      <c r="O144" t="s">
        <v>54</v>
      </c>
      <c r="P144" t="s">
        <v>54</v>
      </c>
      <c r="Q144">
        <v>1</v>
      </c>
      <c r="Y144">
        <v>0.13</v>
      </c>
      <c r="AA144">
        <v>0</v>
      </c>
      <c r="AB144">
        <v>0</v>
      </c>
      <c r="AC144">
        <v>0</v>
      </c>
      <c r="AD144">
        <v>0</v>
      </c>
      <c r="AN144">
        <v>0</v>
      </c>
      <c r="AO144">
        <v>1</v>
      </c>
      <c r="AP144">
        <v>1</v>
      </c>
      <c r="AQ144">
        <v>0</v>
      </c>
      <c r="AR144">
        <v>0</v>
      </c>
      <c r="AT144">
        <v>0.13</v>
      </c>
      <c r="AU144" t="s">
        <v>802</v>
      </c>
      <c r="AV144">
        <v>2</v>
      </c>
      <c r="AW144">
        <v>2</v>
      </c>
      <c r="AX144">
        <v>10563368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</row>
    <row r="145" spans="1:75" ht="12.75">
      <c r="A145" s="39">
        <f>ROW(Source!A69)</f>
        <v>69</v>
      </c>
      <c r="B145">
        <v>10563369</v>
      </c>
      <c r="C145">
        <v>10563366</v>
      </c>
      <c r="D145">
        <v>1467367</v>
      </c>
      <c r="E145">
        <v>1</v>
      </c>
      <c r="F145">
        <v>1</v>
      </c>
      <c r="G145">
        <v>1</v>
      </c>
      <c r="H145">
        <v>2</v>
      </c>
      <c r="I145" t="s">
        <v>107</v>
      </c>
      <c r="J145" t="s">
        <v>108</v>
      </c>
      <c r="K145" t="s">
        <v>109</v>
      </c>
      <c r="L145">
        <v>1480</v>
      </c>
      <c r="N145">
        <v>1013</v>
      </c>
      <c r="O145" t="s">
        <v>58</v>
      </c>
      <c r="P145" t="s">
        <v>59</v>
      </c>
      <c r="Q145">
        <v>1</v>
      </c>
      <c r="Y145">
        <v>2.4442</v>
      </c>
      <c r="AA145">
        <v>0</v>
      </c>
      <c r="AB145">
        <v>14</v>
      </c>
      <c r="AC145">
        <v>0</v>
      </c>
      <c r="AD145">
        <v>0</v>
      </c>
      <c r="AN145">
        <v>0</v>
      </c>
      <c r="AO145">
        <v>1</v>
      </c>
      <c r="AP145">
        <v>1</v>
      </c>
      <c r="AQ145">
        <v>0</v>
      </c>
      <c r="AR145">
        <v>0</v>
      </c>
      <c r="AT145">
        <v>2.02</v>
      </c>
      <c r="AU145" t="s">
        <v>788</v>
      </c>
      <c r="AV145">
        <v>0</v>
      </c>
      <c r="AW145">
        <v>2</v>
      </c>
      <c r="AX145">
        <v>10563369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</row>
    <row r="146" spans="1:75" ht="12.75">
      <c r="A146" s="39">
        <f>ROW(Source!A69)</f>
        <v>69</v>
      </c>
      <c r="B146">
        <v>10563370</v>
      </c>
      <c r="C146">
        <v>10563366</v>
      </c>
      <c r="D146">
        <v>1467390</v>
      </c>
      <c r="E146">
        <v>1</v>
      </c>
      <c r="F146">
        <v>1</v>
      </c>
      <c r="G146">
        <v>1</v>
      </c>
      <c r="H146">
        <v>2</v>
      </c>
      <c r="I146" t="s">
        <v>204</v>
      </c>
      <c r="J146" t="s">
        <v>205</v>
      </c>
      <c r="K146" t="s">
        <v>206</v>
      </c>
      <c r="L146">
        <v>1480</v>
      </c>
      <c r="N146">
        <v>1013</v>
      </c>
      <c r="O146" t="s">
        <v>58</v>
      </c>
      <c r="P146" t="s">
        <v>59</v>
      </c>
      <c r="Q146">
        <v>1</v>
      </c>
      <c r="Y146">
        <v>1.0406</v>
      </c>
      <c r="AA146">
        <v>0</v>
      </c>
      <c r="AB146">
        <v>1.2</v>
      </c>
      <c r="AC146">
        <v>0</v>
      </c>
      <c r="AD146">
        <v>0</v>
      </c>
      <c r="AN146">
        <v>0</v>
      </c>
      <c r="AO146">
        <v>1</v>
      </c>
      <c r="AP146">
        <v>1</v>
      </c>
      <c r="AQ146">
        <v>0</v>
      </c>
      <c r="AR146">
        <v>0</v>
      </c>
      <c r="AT146">
        <v>0.86</v>
      </c>
      <c r="AU146" t="s">
        <v>788</v>
      </c>
      <c r="AV146">
        <v>0</v>
      </c>
      <c r="AW146">
        <v>2</v>
      </c>
      <c r="AX146">
        <v>10563370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</row>
    <row r="147" spans="1:75" ht="12.75">
      <c r="A147" s="39">
        <f>ROW(Source!A69)</f>
        <v>69</v>
      </c>
      <c r="B147">
        <v>10563371</v>
      </c>
      <c r="C147">
        <v>10563366</v>
      </c>
      <c r="D147">
        <v>1471050</v>
      </c>
      <c r="E147">
        <v>1</v>
      </c>
      <c r="F147">
        <v>1</v>
      </c>
      <c r="G147">
        <v>1</v>
      </c>
      <c r="H147">
        <v>2</v>
      </c>
      <c r="I147" t="s">
        <v>115</v>
      </c>
      <c r="J147" t="s">
        <v>116</v>
      </c>
      <c r="K147" t="s">
        <v>117</v>
      </c>
      <c r="L147">
        <v>1480</v>
      </c>
      <c r="N147">
        <v>1013</v>
      </c>
      <c r="O147" t="s">
        <v>58</v>
      </c>
      <c r="P147" t="s">
        <v>59</v>
      </c>
      <c r="Q147">
        <v>1</v>
      </c>
      <c r="Y147">
        <v>0.605</v>
      </c>
      <c r="AA147">
        <v>0</v>
      </c>
      <c r="AB147">
        <v>5.13</v>
      </c>
      <c r="AC147">
        <v>0</v>
      </c>
      <c r="AD147">
        <v>0</v>
      </c>
      <c r="AN147">
        <v>0</v>
      </c>
      <c r="AO147">
        <v>1</v>
      </c>
      <c r="AP147">
        <v>1</v>
      </c>
      <c r="AQ147">
        <v>0</v>
      </c>
      <c r="AR147">
        <v>0</v>
      </c>
      <c r="AT147">
        <v>0.5</v>
      </c>
      <c r="AU147" t="s">
        <v>788</v>
      </c>
      <c r="AV147">
        <v>0</v>
      </c>
      <c r="AW147">
        <v>2</v>
      </c>
      <c r="AX147">
        <v>10563371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</row>
    <row r="148" spans="1:75" ht="12.75">
      <c r="A148" s="39">
        <f>ROW(Source!A69)</f>
        <v>69</v>
      </c>
      <c r="B148">
        <v>10563372</v>
      </c>
      <c r="C148">
        <v>10563366</v>
      </c>
      <c r="D148">
        <v>1471980</v>
      </c>
      <c r="E148">
        <v>1</v>
      </c>
      <c r="F148">
        <v>1</v>
      </c>
      <c r="G148">
        <v>1</v>
      </c>
      <c r="H148">
        <v>2</v>
      </c>
      <c r="I148" t="s">
        <v>207</v>
      </c>
      <c r="J148" t="s">
        <v>208</v>
      </c>
      <c r="K148" t="s">
        <v>209</v>
      </c>
      <c r="L148">
        <v>1480</v>
      </c>
      <c r="N148">
        <v>1013</v>
      </c>
      <c r="O148" t="s">
        <v>58</v>
      </c>
      <c r="P148" t="s">
        <v>59</v>
      </c>
      <c r="Q148">
        <v>1</v>
      </c>
      <c r="Y148">
        <v>0.1573</v>
      </c>
      <c r="AA148">
        <v>0</v>
      </c>
      <c r="AB148">
        <v>75.4</v>
      </c>
      <c r="AC148">
        <v>0</v>
      </c>
      <c r="AD148">
        <v>0</v>
      </c>
      <c r="AN148">
        <v>0</v>
      </c>
      <c r="AO148">
        <v>1</v>
      </c>
      <c r="AP148">
        <v>1</v>
      </c>
      <c r="AQ148">
        <v>0</v>
      </c>
      <c r="AR148">
        <v>0</v>
      </c>
      <c r="AT148">
        <v>0.13</v>
      </c>
      <c r="AU148" t="s">
        <v>788</v>
      </c>
      <c r="AV148">
        <v>0</v>
      </c>
      <c r="AW148">
        <v>2</v>
      </c>
      <c r="AX148">
        <v>10563372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</row>
    <row r="149" spans="1:75" ht="12.75">
      <c r="A149" s="39">
        <f>ROW(Source!A69)</f>
        <v>69</v>
      </c>
      <c r="B149">
        <v>10563373</v>
      </c>
      <c r="C149">
        <v>10563366</v>
      </c>
      <c r="D149">
        <v>1400615</v>
      </c>
      <c r="E149">
        <v>1</v>
      </c>
      <c r="F149">
        <v>1</v>
      </c>
      <c r="G149">
        <v>1</v>
      </c>
      <c r="H149">
        <v>3</v>
      </c>
      <c r="I149" t="s">
        <v>210</v>
      </c>
      <c r="J149" t="s">
        <v>211</v>
      </c>
      <c r="K149" t="s">
        <v>212</v>
      </c>
      <c r="L149">
        <v>1339</v>
      </c>
      <c r="N149">
        <v>1007</v>
      </c>
      <c r="O149" t="s">
        <v>743</v>
      </c>
      <c r="P149" t="s">
        <v>743</v>
      </c>
      <c r="Q149">
        <v>1</v>
      </c>
      <c r="Y149">
        <v>0.2375</v>
      </c>
      <c r="AA149">
        <v>6.22</v>
      </c>
      <c r="AB149">
        <v>0</v>
      </c>
      <c r="AC149">
        <v>0</v>
      </c>
      <c r="AD149">
        <v>0</v>
      </c>
      <c r="AN149">
        <v>0</v>
      </c>
      <c r="AO149">
        <v>1</v>
      </c>
      <c r="AP149">
        <v>1</v>
      </c>
      <c r="AQ149">
        <v>0</v>
      </c>
      <c r="AR149">
        <v>0</v>
      </c>
      <c r="AT149">
        <v>0.25</v>
      </c>
      <c r="AU149" t="s">
        <v>787</v>
      </c>
      <c r="AV149">
        <v>0</v>
      </c>
      <c r="AW149">
        <v>2</v>
      </c>
      <c r="AX149">
        <v>10563373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</row>
    <row r="150" spans="1:75" ht="12.75">
      <c r="A150" s="39">
        <f>ROW(Source!A69)</f>
        <v>69</v>
      </c>
      <c r="B150">
        <v>10563374</v>
      </c>
      <c r="C150">
        <v>10563366</v>
      </c>
      <c r="D150">
        <v>1403536</v>
      </c>
      <c r="E150">
        <v>1</v>
      </c>
      <c r="F150">
        <v>1</v>
      </c>
      <c r="G150">
        <v>1</v>
      </c>
      <c r="H150">
        <v>3</v>
      </c>
      <c r="I150" t="s">
        <v>213</v>
      </c>
      <c r="J150" t="s">
        <v>214</v>
      </c>
      <c r="K150" t="s">
        <v>215</v>
      </c>
      <c r="L150">
        <v>1348</v>
      </c>
      <c r="N150">
        <v>1009</v>
      </c>
      <c r="O150" t="s">
        <v>774</v>
      </c>
      <c r="P150" t="s">
        <v>774</v>
      </c>
      <c r="Q150">
        <v>1000</v>
      </c>
      <c r="Y150">
        <v>0.000494</v>
      </c>
      <c r="AA150">
        <v>10882.97</v>
      </c>
      <c r="AB150">
        <v>0</v>
      </c>
      <c r="AC150">
        <v>0</v>
      </c>
      <c r="AD150">
        <v>0</v>
      </c>
      <c r="AN150">
        <v>0</v>
      </c>
      <c r="AO150">
        <v>1</v>
      </c>
      <c r="AP150">
        <v>1</v>
      </c>
      <c r="AQ150">
        <v>0</v>
      </c>
      <c r="AR150">
        <v>0</v>
      </c>
      <c r="AT150">
        <v>0.00052</v>
      </c>
      <c r="AU150" t="s">
        <v>787</v>
      </c>
      <c r="AV150">
        <v>0</v>
      </c>
      <c r="AW150">
        <v>2</v>
      </c>
      <c r="AX150">
        <v>10563374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</row>
    <row r="151" spans="1:75" ht="12.75">
      <c r="A151" s="39">
        <f>ROW(Source!A69)</f>
        <v>69</v>
      </c>
      <c r="B151">
        <v>10563375</v>
      </c>
      <c r="C151">
        <v>10563366</v>
      </c>
      <c r="D151">
        <v>1405439</v>
      </c>
      <c r="E151">
        <v>1</v>
      </c>
      <c r="F151">
        <v>1</v>
      </c>
      <c r="G151">
        <v>1</v>
      </c>
      <c r="H151">
        <v>3</v>
      </c>
      <c r="I151" t="s">
        <v>130</v>
      </c>
      <c r="J151" t="s">
        <v>131</v>
      </c>
      <c r="K151" t="s">
        <v>132</v>
      </c>
      <c r="L151">
        <v>1354</v>
      </c>
      <c r="N151">
        <v>1010</v>
      </c>
      <c r="O151" t="s">
        <v>921</v>
      </c>
      <c r="P151" t="s">
        <v>921</v>
      </c>
      <c r="Q151">
        <v>1</v>
      </c>
      <c r="Y151">
        <v>0.1235</v>
      </c>
      <c r="AA151">
        <v>11.6</v>
      </c>
      <c r="AB151">
        <v>0</v>
      </c>
      <c r="AC151">
        <v>0</v>
      </c>
      <c r="AD151">
        <v>0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0.13</v>
      </c>
      <c r="AU151" t="s">
        <v>787</v>
      </c>
      <c r="AV151">
        <v>0</v>
      </c>
      <c r="AW151">
        <v>2</v>
      </c>
      <c r="AX151">
        <v>10563375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</row>
    <row r="152" spans="1:75" ht="12.75">
      <c r="A152" s="39">
        <f>ROW(Source!A69)</f>
        <v>69</v>
      </c>
      <c r="B152">
        <v>10563376</v>
      </c>
      <c r="C152">
        <v>10563366</v>
      </c>
      <c r="D152">
        <v>2287505</v>
      </c>
      <c r="E152">
        <v>1</v>
      </c>
      <c r="F152">
        <v>1</v>
      </c>
      <c r="G152">
        <v>1</v>
      </c>
      <c r="H152">
        <v>3</v>
      </c>
      <c r="I152" t="s">
        <v>216</v>
      </c>
      <c r="J152" t="s">
        <v>217</v>
      </c>
      <c r="K152" t="s">
        <v>218</v>
      </c>
      <c r="L152">
        <v>1354</v>
      </c>
      <c r="N152">
        <v>1010</v>
      </c>
      <c r="O152" t="s">
        <v>921</v>
      </c>
      <c r="P152" t="s">
        <v>921</v>
      </c>
      <c r="Q152">
        <v>1</v>
      </c>
      <c r="Y152">
        <v>0.0475</v>
      </c>
      <c r="AA152">
        <v>225.75</v>
      </c>
      <c r="AB152">
        <v>0</v>
      </c>
      <c r="AC152">
        <v>0</v>
      </c>
      <c r="AD152">
        <v>0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0.05</v>
      </c>
      <c r="AU152" t="s">
        <v>787</v>
      </c>
      <c r="AV152">
        <v>0</v>
      </c>
      <c r="AW152">
        <v>2</v>
      </c>
      <c r="AX152">
        <v>10563376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</row>
    <row r="153" spans="1:75" ht="12.75">
      <c r="A153" s="39">
        <f>ROW(Source!A69)</f>
        <v>69</v>
      </c>
      <c r="B153">
        <v>10563377</v>
      </c>
      <c r="C153">
        <v>10563366</v>
      </c>
      <c r="D153">
        <v>1456177</v>
      </c>
      <c r="E153">
        <v>1</v>
      </c>
      <c r="F153">
        <v>1</v>
      </c>
      <c r="G153">
        <v>1</v>
      </c>
      <c r="H153">
        <v>3</v>
      </c>
      <c r="I153" t="s">
        <v>219</v>
      </c>
      <c r="J153" t="s">
        <v>220</v>
      </c>
      <c r="K153" t="s">
        <v>221</v>
      </c>
      <c r="L153">
        <v>1348</v>
      </c>
      <c r="N153">
        <v>1009</v>
      </c>
      <c r="O153" t="s">
        <v>774</v>
      </c>
      <c r="P153" t="s">
        <v>774</v>
      </c>
      <c r="Q153">
        <v>1000</v>
      </c>
      <c r="Y153">
        <v>0.0004275</v>
      </c>
      <c r="AA153">
        <v>23311.91</v>
      </c>
      <c r="AB153">
        <v>0</v>
      </c>
      <c r="AC153">
        <v>0</v>
      </c>
      <c r="AD153">
        <v>0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0.00045</v>
      </c>
      <c r="AU153" t="s">
        <v>787</v>
      </c>
      <c r="AV153">
        <v>0</v>
      </c>
      <c r="AW153">
        <v>2</v>
      </c>
      <c r="AX153">
        <v>10563377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</row>
    <row r="154" spans="1:75" ht="12.75">
      <c r="A154" s="39">
        <f>ROW(Source!A69)</f>
        <v>69</v>
      </c>
      <c r="B154">
        <v>10563378</v>
      </c>
      <c r="C154">
        <v>10563366</v>
      </c>
      <c r="D154">
        <v>1456218</v>
      </c>
      <c r="E154">
        <v>1</v>
      </c>
      <c r="F154">
        <v>1</v>
      </c>
      <c r="G154">
        <v>1</v>
      </c>
      <c r="H154">
        <v>3</v>
      </c>
      <c r="I154" t="s">
        <v>222</v>
      </c>
      <c r="J154" t="s">
        <v>223</v>
      </c>
      <c r="K154" t="s">
        <v>224</v>
      </c>
      <c r="L154">
        <v>1348</v>
      </c>
      <c r="N154">
        <v>1009</v>
      </c>
      <c r="O154" t="s">
        <v>774</v>
      </c>
      <c r="P154" t="s">
        <v>774</v>
      </c>
      <c r="Q154">
        <v>1000</v>
      </c>
      <c r="Y154">
        <v>0.00095</v>
      </c>
      <c r="AA154">
        <v>17267.85</v>
      </c>
      <c r="AB154">
        <v>0</v>
      </c>
      <c r="AC154">
        <v>0</v>
      </c>
      <c r="AD154">
        <v>0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0.001</v>
      </c>
      <c r="AU154" t="s">
        <v>787</v>
      </c>
      <c r="AV154">
        <v>0</v>
      </c>
      <c r="AW154">
        <v>2</v>
      </c>
      <c r="AX154">
        <v>10563378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</row>
    <row r="155" spans="1:75" ht="12.75">
      <c r="A155" s="39">
        <f>ROW(Source!A69)</f>
        <v>69</v>
      </c>
      <c r="B155">
        <v>10563379</v>
      </c>
      <c r="C155">
        <v>10563366</v>
      </c>
      <c r="D155">
        <v>1458706</v>
      </c>
      <c r="E155">
        <v>1</v>
      </c>
      <c r="F155">
        <v>1</v>
      </c>
      <c r="G155">
        <v>1</v>
      </c>
      <c r="H155">
        <v>3</v>
      </c>
      <c r="I155" t="s">
        <v>225</v>
      </c>
      <c r="J155" t="s">
        <v>226</v>
      </c>
      <c r="K155" t="s">
        <v>227</v>
      </c>
      <c r="L155">
        <v>1346</v>
      </c>
      <c r="N155">
        <v>1009</v>
      </c>
      <c r="O155" t="s">
        <v>228</v>
      </c>
      <c r="P155" t="s">
        <v>228</v>
      </c>
      <c r="Q155">
        <v>1</v>
      </c>
      <c r="Y155">
        <v>0.05415</v>
      </c>
      <c r="AA155">
        <v>8.48</v>
      </c>
      <c r="AB155">
        <v>0</v>
      </c>
      <c r="AC155">
        <v>0</v>
      </c>
      <c r="AD155">
        <v>0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0.057</v>
      </c>
      <c r="AU155" t="s">
        <v>787</v>
      </c>
      <c r="AV155">
        <v>0</v>
      </c>
      <c r="AW155">
        <v>2</v>
      </c>
      <c r="AX155">
        <v>10563379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</row>
    <row r="156" spans="1:75" ht="12.75">
      <c r="A156" s="39">
        <f>ROW(Source!A70)</f>
        <v>70</v>
      </c>
      <c r="B156">
        <v>10563381</v>
      </c>
      <c r="C156">
        <v>10563380</v>
      </c>
      <c r="D156">
        <v>121645</v>
      </c>
      <c r="E156">
        <v>1</v>
      </c>
      <c r="F156">
        <v>1</v>
      </c>
      <c r="G156">
        <v>1</v>
      </c>
      <c r="H156">
        <v>1</v>
      </c>
      <c r="I156" t="s">
        <v>194</v>
      </c>
      <c r="K156" t="s">
        <v>195</v>
      </c>
      <c r="L156">
        <v>1369</v>
      </c>
      <c r="N156">
        <v>1013</v>
      </c>
      <c r="O156" t="s">
        <v>92</v>
      </c>
      <c r="P156" t="s">
        <v>92</v>
      </c>
      <c r="Q156">
        <v>1</v>
      </c>
      <c r="Y156">
        <v>0.08</v>
      </c>
      <c r="AA156">
        <v>0</v>
      </c>
      <c r="AB156">
        <v>0</v>
      </c>
      <c r="AC156">
        <v>0</v>
      </c>
      <c r="AD156">
        <v>9.62</v>
      </c>
      <c r="AN156">
        <v>0</v>
      </c>
      <c r="AO156">
        <v>1</v>
      </c>
      <c r="AP156">
        <v>1</v>
      </c>
      <c r="AQ156">
        <v>0</v>
      </c>
      <c r="AR156">
        <v>0</v>
      </c>
      <c r="AT156">
        <v>0.08</v>
      </c>
      <c r="AU156" t="s">
        <v>789</v>
      </c>
      <c r="AV156">
        <v>1</v>
      </c>
      <c r="AW156">
        <v>2</v>
      </c>
      <c r="AX156">
        <v>10563381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</row>
    <row r="157" spans="1:75" ht="12.75">
      <c r="A157" s="39">
        <f>ROW(Source!A70)</f>
        <v>70</v>
      </c>
      <c r="B157">
        <v>10563382</v>
      </c>
      <c r="C157">
        <v>10563380</v>
      </c>
      <c r="D157">
        <v>121548</v>
      </c>
      <c r="E157">
        <v>1</v>
      </c>
      <c r="F157">
        <v>1</v>
      </c>
      <c r="G157">
        <v>1</v>
      </c>
      <c r="H157">
        <v>1</v>
      </c>
      <c r="I157" t="s">
        <v>702</v>
      </c>
      <c r="K157" t="s">
        <v>53</v>
      </c>
      <c r="L157">
        <v>608254</v>
      </c>
      <c r="N157">
        <v>1013</v>
      </c>
      <c r="O157" t="s">
        <v>54</v>
      </c>
      <c r="P157" t="s">
        <v>54</v>
      </c>
      <c r="Q157">
        <v>1</v>
      </c>
      <c r="Y157">
        <v>0.06</v>
      </c>
      <c r="AA157">
        <v>0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0.06</v>
      </c>
      <c r="AU157" t="s">
        <v>802</v>
      </c>
      <c r="AV157">
        <v>2</v>
      </c>
      <c r="AW157">
        <v>2</v>
      </c>
      <c r="AX157">
        <v>10563382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</row>
    <row r="158" spans="1:75" ht="12.75">
      <c r="A158" s="39">
        <f>ROW(Source!A70)</f>
        <v>70</v>
      </c>
      <c r="B158">
        <v>10563383</v>
      </c>
      <c r="C158">
        <v>10563380</v>
      </c>
      <c r="D158">
        <v>1467498</v>
      </c>
      <c r="E158">
        <v>1</v>
      </c>
      <c r="F158">
        <v>1</v>
      </c>
      <c r="G158">
        <v>1</v>
      </c>
      <c r="H158">
        <v>2</v>
      </c>
      <c r="I158" t="s">
        <v>69</v>
      </c>
      <c r="J158" t="s">
        <v>70</v>
      </c>
      <c r="K158" t="s">
        <v>71</v>
      </c>
      <c r="L158">
        <v>1480</v>
      </c>
      <c r="N158">
        <v>1013</v>
      </c>
      <c r="O158" t="s">
        <v>58</v>
      </c>
      <c r="P158" t="s">
        <v>59</v>
      </c>
      <c r="Q158">
        <v>1</v>
      </c>
      <c r="Y158">
        <v>0.0484</v>
      </c>
      <c r="AA158">
        <v>0</v>
      </c>
      <c r="AB158">
        <v>90</v>
      </c>
      <c r="AC158">
        <v>10.06</v>
      </c>
      <c r="AD158">
        <v>0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0.04</v>
      </c>
      <c r="AU158" t="s">
        <v>788</v>
      </c>
      <c r="AV158">
        <v>0</v>
      </c>
      <c r="AW158">
        <v>2</v>
      </c>
      <c r="AX158">
        <v>10563383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</row>
    <row r="159" spans="1:75" ht="12.75">
      <c r="A159" s="39">
        <f>ROW(Source!A70)</f>
        <v>70</v>
      </c>
      <c r="B159">
        <v>10563384</v>
      </c>
      <c r="C159">
        <v>10563380</v>
      </c>
      <c r="D159">
        <v>1472060</v>
      </c>
      <c r="E159">
        <v>1</v>
      </c>
      <c r="F159">
        <v>1</v>
      </c>
      <c r="G159">
        <v>1</v>
      </c>
      <c r="H159">
        <v>2</v>
      </c>
      <c r="I159" t="s">
        <v>96</v>
      </c>
      <c r="J159" t="s">
        <v>97</v>
      </c>
      <c r="K159" t="s">
        <v>98</v>
      </c>
      <c r="L159">
        <v>1480</v>
      </c>
      <c r="N159">
        <v>1013</v>
      </c>
      <c r="O159" t="s">
        <v>58</v>
      </c>
      <c r="P159" t="s">
        <v>59</v>
      </c>
      <c r="Q159">
        <v>1</v>
      </c>
      <c r="Y159">
        <v>0.0242</v>
      </c>
      <c r="AA159">
        <v>0</v>
      </c>
      <c r="AB159">
        <v>214.93</v>
      </c>
      <c r="AC159">
        <v>0</v>
      </c>
      <c r="AD159">
        <v>0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0.02</v>
      </c>
      <c r="AU159" t="s">
        <v>788</v>
      </c>
      <c r="AV159">
        <v>0</v>
      </c>
      <c r="AW159">
        <v>2</v>
      </c>
      <c r="AX159">
        <v>10563384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</row>
    <row r="160" spans="1:75" ht="12.75">
      <c r="A160" s="39">
        <f>ROW(Source!A71)</f>
        <v>71</v>
      </c>
      <c r="B160">
        <v>10563386</v>
      </c>
      <c r="C160">
        <v>10563385</v>
      </c>
      <c r="D160">
        <v>121645</v>
      </c>
      <c r="E160">
        <v>1</v>
      </c>
      <c r="F160">
        <v>1</v>
      </c>
      <c r="G160">
        <v>1</v>
      </c>
      <c r="H160">
        <v>1</v>
      </c>
      <c r="I160" t="s">
        <v>194</v>
      </c>
      <c r="K160" t="s">
        <v>195</v>
      </c>
      <c r="L160">
        <v>1369</v>
      </c>
      <c r="N160">
        <v>1013</v>
      </c>
      <c r="O160" t="s">
        <v>92</v>
      </c>
      <c r="P160" t="s">
        <v>92</v>
      </c>
      <c r="Q160">
        <v>1</v>
      </c>
      <c r="Y160">
        <v>0.12</v>
      </c>
      <c r="AA160">
        <v>0</v>
      </c>
      <c r="AB160">
        <v>0</v>
      </c>
      <c r="AC160">
        <v>0</v>
      </c>
      <c r="AD160">
        <v>9.62</v>
      </c>
      <c r="AN160">
        <v>0</v>
      </c>
      <c r="AO160">
        <v>1</v>
      </c>
      <c r="AP160">
        <v>1</v>
      </c>
      <c r="AQ160">
        <v>0</v>
      </c>
      <c r="AR160">
        <v>0</v>
      </c>
      <c r="AT160">
        <v>0.12</v>
      </c>
      <c r="AU160" t="s">
        <v>789</v>
      </c>
      <c r="AV160">
        <v>1</v>
      </c>
      <c r="AW160">
        <v>2</v>
      </c>
      <c r="AX160">
        <v>10563386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</row>
    <row r="161" spans="1:75" ht="12.75">
      <c r="A161" s="39">
        <f>ROW(Source!A71)</f>
        <v>71</v>
      </c>
      <c r="B161">
        <v>10563387</v>
      </c>
      <c r="C161">
        <v>10563385</v>
      </c>
      <c r="D161">
        <v>121548</v>
      </c>
      <c r="E161">
        <v>1</v>
      </c>
      <c r="F161">
        <v>1</v>
      </c>
      <c r="G161">
        <v>1</v>
      </c>
      <c r="H161">
        <v>1</v>
      </c>
      <c r="I161" t="s">
        <v>702</v>
      </c>
      <c r="K161" t="s">
        <v>53</v>
      </c>
      <c r="L161">
        <v>608254</v>
      </c>
      <c r="N161">
        <v>1013</v>
      </c>
      <c r="O161" t="s">
        <v>54</v>
      </c>
      <c r="P161" t="s">
        <v>54</v>
      </c>
      <c r="Q161">
        <v>1</v>
      </c>
      <c r="Y161">
        <v>0.08</v>
      </c>
      <c r="AA161">
        <v>0</v>
      </c>
      <c r="AB161">
        <v>0</v>
      </c>
      <c r="AC161">
        <v>0</v>
      </c>
      <c r="AD161">
        <v>0</v>
      </c>
      <c r="AN161">
        <v>0</v>
      </c>
      <c r="AO161">
        <v>1</v>
      </c>
      <c r="AP161">
        <v>1</v>
      </c>
      <c r="AQ161">
        <v>0</v>
      </c>
      <c r="AR161">
        <v>0</v>
      </c>
      <c r="AT161">
        <v>0.08</v>
      </c>
      <c r="AU161" t="s">
        <v>802</v>
      </c>
      <c r="AV161">
        <v>2</v>
      </c>
      <c r="AW161">
        <v>2</v>
      </c>
      <c r="AX161">
        <v>10563387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</row>
    <row r="162" spans="1:75" ht="12.75">
      <c r="A162" s="39">
        <f>ROW(Source!A71)</f>
        <v>71</v>
      </c>
      <c r="B162">
        <v>10563388</v>
      </c>
      <c r="C162">
        <v>10563385</v>
      </c>
      <c r="D162">
        <v>1467498</v>
      </c>
      <c r="E162">
        <v>1</v>
      </c>
      <c r="F162">
        <v>1</v>
      </c>
      <c r="G162">
        <v>1</v>
      </c>
      <c r="H162">
        <v>2</v>
      </c>
      <c r="I162" t="s">
        <v>69</v>
      </c>
      <c r="J162" t="s">
        <v>70</v>
      </c>
      <c r="K162" t="s">
        <v>71</v>
      </c>
      <c r="L162">
        <v>1480</v>
      </c>
      <c r="N162">
        <v>1013</v>
      </c>
      <c r="O162" t="s">
        <v>58</v>
      </c>
      <c r="P162" t="s">
        <v>59</v>
      </c>
      <c r="Q162">
        <v>1</v>
      </c>
      <c r="Y162">
        <v>0.0726</v>
      </c>
      <c r="AA162">
        <v>0</v>
      </c>
      <c r="AB162">
        <v>90</v>
      </c>
      <c r="AC162">
        <v>10.06</v>
      </c>
      <c r="AD162">
        <v>0</v>
      </c>
      <c r="AN162">
        <v>0</v>
      </c>
      <c r="AO162">
        <v>1</v>
      </c>
      <c r="AP162">
        <v>1</v>
      </c>
      <c r="AQ162">
        <v>0</v>
      </c>
      <c r="AR162">
        <v>0</v>
      </c>
      <c r="AT162">
        <v>0.06</v>
      </c>
      <c r="AU162" t="s">
        <v>788</v>
      </c>
      <c r="AV162">
        <v>0</v>
      </c>
      <c r="AW162">
        <v>2</v>
      </c>
      <c r="AX162">
        <v>10563388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</row>
    <row r="163" spans="1:75" ht="12.75">
      <c r="A163" s="39">
        <f>ROW(Source!A71)</f>
        <v>71</v>
      </c>
      <c r="B163">
        <v>10563389</v>
      </c>
      <c r="C163">
        <v>10563385</v>
      </c>
      <c r="D163">
        <v>1472060</v>
      </c>
      <c r="E163">
        <v>1</v>
      </c>
      <c r="F163">
        <v>1</v>
      </c>
      <c r="G163">
        <v>1</v>
      </c>
      <c r="H163">
        <v>2</v>
      </c>
      <c r="I163" t="s">
        <v>96</v>
      </c>
      <c r="J163" t="s">
        <v>97</v>
      </c>
      <c r="K163" t="s">
        <v>98</v>
      </c>
      <c r="L163">
        <v>1480</v>
      </c>
      <c r="N163">
        <v>1013</v>
      </c>
      <c r="O163" t="s">
        <v>58</v>
      </c>
      <c r="P163" t="s">
        <v>59</v>
      </c>
      <c r="Q163">
        <v>1</v>
      </c>
      <c r="Y163">
        <v>0.0242</v>
      </c>
      <c r="AA163">
        <v>0</v>
      </c>
      <c r="AB163">
        <v>214.93</v>
      </c>
      <c r="AC163">
        <v>0</v>
      </c>
      <c r="AD163">
        <v>0</v>
      </c>
      <c r="AN163">
        <v>0</v>
      </c>
      <c r="AO163">
        <v>1</v>
      </c>
      <c r="AP163">
        <v>1</v>
      </c>
      <c r="AQ163">
        <v>0</v>
      </c>
      <c r="AR163">
        <v>0</v>
      </c>
      <c r="AT163">
        <v>0.02</v>
      </c>
      <c r="AU163" t="s">
        <v>788</v>
      </c>
      <c r="AV163">
        <v>0</v>
      </c>
      <c r="AW163">
        <v>2</v>
      </c>
      <c r="AX163">
        <v>10563389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</row>
    <row r="164" spans="1:75" ht="12.75">
      <c r="A164" s="39">
        <f>ROW(Source!A72)</f>
        <v>72</v>
      </c>
      <c r="B164">
        <v>10563391</v>
      </c>
      <c r="C164">
        <v>10563390</v>
      </c>
      <c r="D164">
        <v>121645</v>
      </c>
      <c r="E164">
        <v>1</v>
      </c>
      <c r="F164">
        <v>1</v>
      </c>
      <c r="G164">
        <v>1</v>
      </c>
      <c r="H164">
        <v>1</v>
      </c>
      <c r="I164" t="s">
        <v>194</v>
      </c>
      <c r="K164" t="s">
        <v>195</v>
      </c>
      <c r="L164">
        <v>1369</v>
      </c>
      <c r="N164">
        <v>1013</v>
      </c>
      <c r="O164" t="s">
        <v>92</v>
      </c>
      <c r="P164" t="s">
        <v>92</v>
      </c>
      <c r="Q164">
        <v>1</v>
      </c>
      <c r="Y164">
        <v>14</v>
      </c>
      <c r="AA164">
        <v>0</v>
      </c>
      <c r="AB164">
        <v>0</v>
      </c>
      <c r="AC164">
        <v>0</v>
      </c>
      <c r="AD164">
        <v>9.62</v>
      </c>
      <c r="AN164">
        <v>0</v>
      </c>
      <c r="AO164">
        <v>1</v>
      </c>
      <c r="AP164">
        <v>1</v>
      </c>
      <c r="AQ164">
        <v>0</v>
      </c>
      <c r="AR164">
        <v>0</v>
      </c>
      <c r="AT164">
        <v>14</v>
      </c>
      <c r="AU164" t="s">
        <v>789</v>
      </c>
      <c r="AV164">
        <v>1</v>
      </c>
      <c r="AW164">
        <v>2</v>
      </c>
      <c r="AX164">
        <v>10563391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</row>
    <row r="165" spans="1:75" ht="12.75">
      <c r="A165" s="39">
        <f>ROW(Source!A72)</f>
        <v>72</v>
      </c>
      <c r="B165">
        <v>10563392</v>
      </c>
      <c r="C165">
        <v>10563390</v>
      </c>
      <c r="D165">
        <v>121548</v>
      </c>
      <c r="E165">
        <v>1</v>
      </c>
      <c r="F165">
        <v>1</v>
      </c>
      <c r="G165">
        <v>1</v>
      </c>
      <c r="H165">
        <v>1</v>
      </c>
      <c r="I165" t="s">
        <v>702</v>
      </c>
      <c r="K165" t="s">
        <v>53</v>
      </c>
      <c r="L165">
        <v>608254</v>
      </c>
      <c r="N165">
        <v>1013</v>
      </c>
      <c r="O165" t="s">
        <v>54</v>
      </c>
      <c r="P165" t="s">
        <v>54</v>
      </c>
      <c r="Q165">
        <v>1</v>
      </c>
      <c r="Y165">
        <v>9.8</v>
      </c>
      <c r="AA165">
        <v>0</v>
      </c>
      <c r="AB165">
        <v>0</v>
      </c>
      <c r="AC165">
        <v>0</v>
      </c>
      <c r="AD165">
        <v>0</v>
      </c>
      <c r="AN165">
        <v>0</v>
      </c>
      <c r="AO165">
        <v>1</v>
      </c>
      <c r="AP165">
        <v>1</v>
      </c>
      <c r="AQ165">
        <v>0</v>
      </c>
      <c r="AR165">
        <v>0</v>
      </c>
      <c r="AT165">
        <v>9.8</v>
      </c>
      <c r="AU165" t="s">
        <v>802</v>
      </c>
      <c r="AV165">
        <v>2</v>
      </c>
      <c r="AW165">
        <v>2</v>
      </c>
      <c r="AX165">
        <v>10563392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</row>
    <row r="166" spans="1:75" ht="12.75">
      <c r="A166" s="39">
        <f>ROW(Source!A72)</f>
        <v>72</v>
      </c>
      <c r="B166">
        <v>10563393</v>
      </c>
      <c r="C166">
        <v>10563390</v>
      </c>
      <c r="D166">
        <v>1467498</v>
      </c>
      <c r="E166">
        <v>1</v>
      </c>
      <c r="F166">
        <v>1</v>
      </c>
      <c r="G166">
        <v>1</v>
      </c>
      <c r="H166">
        <v>2</v>
      </c>
      <c r="I166" t="s">
        <v>69</v>
      </c>
      <c r="J166" t="s">
        <v>70</v>
      </c>
      <c r="K166" t="s">
        <v>71</v>
      </c>
      <c r="L166">
        <v>1480</v>
      </c>
      <c r="N166">
        <v>1013</v>
      </c>
      <c r="O166" t="s">
        <v>58</v>
      </c>
      <c r="P166" t="s">
        <v>59</v>
      </c>
      <c r="Q166">
        <v>1</v>
      </c>
      <c r="Y166">
        <v>8.47</v>
      </c>
      <c r="AA166">
        <v>0</v>
      </c>
      <c r="AB166">
        <v>90</v>
      </c>
      <c r="AC166">
        <v>10.06</v>
      </c>
      <c r="AD166">
        <v>0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7</v>
      </c>
      <c r="AU166" t="s">
        <v>788</v>
      </c>
      <c r="AV166">
        <v>0</v>
      </c>
      <c r="AW166">
        <v>2</v>
      </c>
      <c r="AX166">
        <v>10563393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</row>
    <row r="167" spans="1:75" ht="12.75">
      <c r="A167" s="39">
        <f>ROW(Source!A72)</f>
        <v>72</v>
      </c>
      <c r="B167">
        <v>10563394</v>
      </c>
      <c r="C167">
        <v>10563390</v>
      </c>
      <c r="D167">
        <v>1472060</v>
      </c>
      <c r="E167">
        <v>1</v>
      </c>
      <c r="F167">
        <v>1</v>
      </c>
      <c r="G167">
        <v>1</v>
      </c>
      <c r="H167">
        <v>2</v>
      </c>
      <c r="I167" t="s">
        <v>96</v>
      </c>
      <c r="J167" t="s">
        <v>97</v>
      </c>
      <c r="K167" t="s">
        <v>98</v>
      </c>
      <c r="L167">
        <v>1480</v>
      </c>
      <c r="N167">
        <v>1013</v>
      </c>
      <c r="O167" t="s">
        <v>58</v>
      </c>
      <c r="P167" t="s">
        <v>59</v>
      </c>
      <c r="Q167">
        <v>1</v>
      </c>
      <c r="Y167">
        <v>3.388</v>
      </c>
      <c r="AA167">
        <v>0</v>
      </c>
      <c r="AB167">
        <v>214.93</v>
      </c>
      <c r="AC167">
        <v>0</v>
      </c>
      <c r="AD167">
        <v>0</v>
      </c>
      <c r="AN167">
        <v>0</v>
      </c>
      <c r="AO167">
        <v>1</v>
      </c>
      <c r="AP167">
        <v>1</v>
      </c>
      <c r="AQ167">
        <v>0</v>
      </c>
      <c r="AR167">
        <v>0</v>
      </c>
      <c r="AT167">
        <v>2.8</v>
      </c>
      <c r="AU167" t="s">
        <v>788</v>
      </c>
      <c r="AV167">
        <v>0</v>
      </c>
      <c r="AW167">
        <v>2</v>
      </c>
      <c r="AX167">
        <v>10563394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</row>
    <row r="168" spans="1:75" ht="12.75">
      <c r="A168" s="39">
        <f>ROW(Source!A73)</f>
        <v>73</v>
      </c>
      <c r="B168">
        <v>10563396</v>
      </c>
      <c r="C168">
        <v>10563395</v>
      </c>
      <c r="D168">
        <v>121675</v>
      </c>
      <c r="E168">
        <v>1</v>
      </c>
      <c r="F168">
        <v>1</v>
      </c>
      <c r="G168">
        <v>1</v>
      </c>
      <c r="H168">
        <v>1</v>
      </c>
      <c r="I168" t="s">
        <v>196</v>
      </c>
      <c r="K168" t="s">
        <v>197</v>
      </c>
      <c r="L168">
        <v>1369</v>
      </c>
      <c r="N168">
        <v>1013</v>
      </c>
      <c r="O168" t="s">
        <v>92</v>
      </c>
      <c r="P168" t="s">
        <v>92</v>
      </c>
      <c r="Q168">
        <v>1</v>
      </c>
      <c r="Y168">
        <v>0.72</v>
      </c>
      <c r="AA168">
        <v>0</v>
      </c>
      <c r="AB168">
        <v>0</v>
      </c>
      <c r="AC168">
        <v>0</v>
      </c>
      <c r="AD168">
        <v>11.08</v>
      </c>
      <c r="AN168">
        <v>0</v>
      </c>
      <c r="AO168">
        <v>1</v>
      </c>
      <c r="AP168">
        <v>1</v>
      </c>
      <c r="AQ168">
        <v>0</v>
      </c>
      <c r="AR168">
        <v>0</v>
      </c>
      <c r="AT168">
        <v>0.72</v>
      </c>
      <c r="AU168" t="s">
        <v>789</v>
      </c>
      <c r="AV168">
        <v>1</v>
      </c>
      <c r="AW168">
        <v>2</v>
      </c>
      <c r="AX168">
        <v>10563396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</row>
    <row r="169" spans="1:75" ht="12.75">
      <c r="A169" s="39">
        <f>ROW(Source!A73)</f>
        <v>73</v>
      </c>
      <c r="B169">
        <v>10563397</v>
      </c>
      <c r="C169">
        <v>10563395</v>
      </c>
      <c r="D169">
        <v>1471904</v>
      </c>
      <c r="E169">
        <v>1</v>
      </c>
      <c r="F169">
        <v>1</v>
      </c>
      <c r="G169">
        <v>1</v>
      </c>
      <c r="H169">
        <v>2</v>
      </c>
      <c r="I169" t="s">
        <v>229</v>
      </c>
      <c r="J169" t="s">
        <v>230</v>
      </c>
      <c r="K169" t="s">
        <v>231</v>
      </c>
      <c r="L169">
        <v>1480</v>
      </c>
      <c r="N169">
        <v>1013</v>
      </c>
      <c r="O169" t="s">
        <v>58</v>
      </c>
      <c r="P169" t="s">
        <v>59</v>
      </c>
      <c r="Q169">
        <v>1</v>
      </c>
      <c r="Y169">
        <v>0.33880000000000005</v>
      </c>
      <c r="AA169">
        <v>0</v>
      </c>
      <c r="AB169">
        <v>26.25</v>
      </c>
      <c r="AC169">
        <v>0</v>
      </c>
      <c r="AD169">
        <v>0</v>
      </c>
      <c r="AN169">
        <v>0</v>
      </c>
      <c r="AO169">
        <v>1</v>
      </c>
      <c r="AP169">
        <v>1</v>
      </c>
      <c r="AQ169">
        <v>0</v>
      </c>
      <c r="AR169">
        <v>0</v>
      </c>
      <c r="AT169">
        <v>0.28</v>
      </c>
      <c r="AU169" t="s">
        <v>788</v>
      </c>
      <c r="AV169">
        <v>0</v>
      </c>
      <c r="AW169">
        <v>2</v>
      </c>
      <c r="AX169">
        <v>10563397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</row>
    <row r="170" spans="1:75" ht="12.75">
      <c r="A170" s="39">
        <f>ROW(Source!A73)</f>
        <v>73</v>
      </c>
      <c r="B170">
        <v>10563398</v>
      </c>
      <c r="C170">
        <v>10563395</v>
      </c>
      <c r="D170">
        <v>1471916</v>
      </c>
      <c r="E170">
        <v>1</v>
      </c>
      <c r="F170">
        <v>1</v>
      </c>
      <c r="G170">
        <v>1</v>
      </c>
      <c r="H170">
        <v>2</v>
      </c>
      <c r="I170" t="s">
        <v>201</v>
      </c>
      <c r="J170" t="s">
        <v>202</v>
      </c>
      <c r="K170" t="s">
        <v>203</v>
      </c>
      <c r="L170">
        <v>1480</v>
      </c>
      <c r="N170">
        <v>1013</v>
      </c>
      <c r="O170" t="s">
        <v>58</v>
      </c>
      <c r="P170" t="s">
        <v>59</v>
      </c>
      <c r="Q170">
        <v>1</v>
      </c>
      <c r="Y170">
        <v>0.33880000000000005</v>
      </c>
      <c r="AA170">
        <v>0</v>
      </c>
      <c r="AB170">
        <v>18.93</v>
      </c>
      <c r="AC170">
        <v>0</v>
      </c>
      <c r="AD170">
        <v>0</v>
      </c>
      <c r="AN170">
        <v>0</v>
      </c>
      <c r="AO170">
        <v>1</v>
      </c>
      <c r="AP170">
        <v>1</v>
      </c>
      <c r="AQ170">
        <v>0</v>
      </c>
      <c r="AR170">
        <v>0</v>
      </c>
      <c r="AT170">
        <v>0.28</v>
      </c>
      <c r="AU170" t="s">
        <v>788</v>
      </c>
      <c r="AV170">
        <v>0</v>
      </c>
      <c r="AW170">
        <v>2</v>
      </c>
      <c r="AX170">
        <v>10563398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</row>
    <row r="171" spans="1:75" ht="12.75">
      <c r="A171" s="39">
        <f>ROW(Source!A74)</f>
        <v>74</v>
      </c>
      <c r="B171">
        <v>10563400</v>
      </c>
      <c r="C171">
        <v>10563399</v>
      </c>
      <c r="D171">
        <v>121675</v>
      </c>
      <c r="E171">
        <v>1</v>
      </c>
      <c r="F171">
        <v>1</v>
      </c>
      <c r="G171">
        <v>1</v>
      </c>
      <c r="H171">
        <v>1</v>
      </c>
      <c r="I171" t="s">
        <v>196</v>
      </c>
      <c r="K171" t="s">
        <v>197</v>
      </c>
      <c r="L171">
        <v>1369</v>
      </c>
      <c r="N171">
        <v>1013</v>
      </c>
      <c r="O171" t="s">
        <v>92</v>
      </c>
      <c r="P171" t="s">
        <v>92</v>
      </c>
      <c r="Q171">
        <v>1</v>
      </c>
      <c r="Y171">
        <v>1.04</v>
      </c>
      <c r="AA171">
        <v>0</v>
      </c>
      <c r="AB171">
        <v>0</v>
      </c>
      <c r="AC171">
        <v>0</v>
      </c>
      <c r="AD171">
        <v>11.08</v>
      </c>
      <c r="AN171">
        <v>0</v>
      </c>
      <c r="AO171">
        <v>1</v>
      </c>
      <c r="AP171">
        <v>1</v>
      </c>
      <c r="AQ171">
        <v>0</v>
      </c>
      <c r="AR171">
        <v>0</v>
      </c>
      <c r="AT171">
        <v>1.04</v>
      </c>
      <c r="AU171" t="s">
        <v>789</v>
      </c>
      <c r="AV171">
        <v>1</v>
      </c>
      <c r="AW171">
        <v>2</v>
      </c>
      <c r="AX171">
        <v>10563400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</row>
    <row r="172" spans="1:75" ht="12.75">
      <c r="A172" s="39">
        <f>ROW(Source!A74)</f>
        <v>74</v>
      </c>
      <c r="B172">
        <v>10563401</v>
      </c>
      <c r="C172">
        <v>10563399</v>
      </c>
      <c r="D172">
        <v>1471904</v>
      </c>
      <c r="E172">
        <v>1</v>
      </c>
      <c r="F172">
        <v>1</v>
      </c>
      <c r="G172">
        <v>1</v>
      </c>
      <c r="H172">
        <v>2</v>
      </c>
      <c r="I172" t="s">
        <v>229</v>
      </c>
      <c r="J172" t="s">
        <v>230</v>
      </c>
      <c r="K172" t="s">
        <v>231</v>
      </c>
      <c r="L172">
        <v>1480</v>
      </c>
      <c r="N172">
        <v>1013</v>
      </c>
      <c r="O172" t="s">
        <v>58</v>
      </c>
      <c r="P172" t="s">
        <v>59</v>
      </c>
      <c r="Q172">
        <v>1</v>
      </c>
      <c r="Y172">
        <v>0.49609999999999993</v>
      </c>
      <c r="AA172">
        <v>0</v>
      </c>
      <c r="AB172">
        <v>26.25</v>
      </c>
      <c r="AC172">
        <v>0</v>
      </c>
      <c r="AD172">
        <v>0</v>
      </c>
      <c r="AN172">
        <v>0</v>
      </c>
      <c r="AO172">
        <v>1</v>
      </c>
      <c r="AP172">
        <v>1</v>
      </c>
      <c r="AQ172">
        <v>0</v>
      </c>
      <c r="AR172">
        <v>0</v>
      </c>
      <c r="AT172">
        <v>0.41</v>
      </c>
      <c r="AU172" t="s">
        <v>788</v>
      </c>
      <c r="AV172">
        <v>0</v>
      </c>
      <c r="AW172">
        <v>2</v>
      </c>
      <c r="AX172">
        <v>10563401</v>
      </c>
      <c r="AY172">
        <v>1</v>
      </c>
      <c r="AZ172">
        <v>0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</row>
    <row r="173" spans="1:75" ht="12.75">
      <c r="A173" s="39">
        <f>ROW(Source!A74)</f>
        <v>74</v>
      </c>
      <c r="B173">
        <v>10563402</v>
      </c>
      <c r="C173">
        <v>10563399</v>
      </c>
      <c r="D173">
        <v>1471916</v>
      </c>
      <c r="E173">
        <v>1</v>
      </c>
      <c r="F173">
        <v>1</v>
      </c>
      <c r="G173">
        <v>1</v>
      </c>
      <c r="H173">
        <v>2</v>
      </c>
      <c r="I173" t="s">
        <v>201</v>
      </c>
      <c r="J173" t="s">
        <v>202</v>
      </c>
      <c r="K173" t="s">
        <v>203</v>
      </c>
      <c r="L173">
        <v>1480</v>
      </c>
      <c r="N173">
        <v>1013</v>
      </c>
      <c r="O173" t="s">
        <v>58</v>
      </c>
      <c r="P173" t="s">
        <v>59</v>
      </c>
      <c r="Q173">
        <v>1</v>
      </c>
      <c r="Y173">
        <v>0.49609999999999993</v>
      </c>
      <c r="AA173">
        <v>0</v>
      </c>
      <c r="AB173">
        <v>18.93</v>
      </c>
      <c r="AC173">
        <v>0</v>
      </c>
      <c r="AD173">
        <v>0</v>
      </c>
      <c r="AN173">
        <v>0</v>
      </c>
      <c r="AO173">
        <v>1</v>
      </c>
      <c r="AP173">
        <v>1</v>
      </c>
      <c r="AQ173">
        <v>0</v>
      </c>
      <c r="AR173">
        <v>0</v>
      </c>
      <c r="AT173">
        <v>0.41</v>
      </c>
      <c r="AU173" t="s">
        <v>788</v>
      </c>
      <c r="AV173">
        <v>0</v>
      </c>
      <c r="AW173">
        <v>2</v>
      </c>
      <c r="AX173">
        <v>10563402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</row>
    <row r="174" spans="1:75" ht="12.75">
      <c r="A174" s="39">
        <f>ROW(Source!A75)</f>
        <v>75</v>
      </c>
      <c r="B174">
        <v>10563404</v>
      </c>
      <c r="C174">
        <v>10563403</v>
      </c>
      <c r="D174">
        <v>4079043</v>
      </c>
      <c r="E174">
        <v>1</v>
      </c>
      <c r="F174">
        <v>1</v>
      </c>
      <c r="G174">
        <v>1</v>
      </c>
      <c r="H174">
        <v>1</v>
      </c>
      <c r="I174" t="s">
        <v>232</v>
      </c>
      <c r="K174" t="s">
        <v>233</v>
      </c>
      <c r="L174">
        <v>1476</v>
      </c>
      <c r="N174">
        <v>1013</v>
      </c>
      <c r="O174" t="s">
        <v>62</v>
      </c>
      <c r="P174" t="s">
        <v>63</v>
      </c>
      <c r="Q174">
        <v>1</v>
      </c>
      <c r="Y174">
        <v>2.37</v>
      </c>
      <c r="AA174">
        <v>0</v>
      </c>
      <c r="AB174">
        <v>0</v>
      </c>
      <c r="AC174">
        <v>0</v>
      </c>
      <c r="AD174">
        <v>12.9</v>
      </c>
      <c r="AN174">
        <v>0</v>
      </c>
      <c r="AO174">
        <v>1</v>
      </c>
      <c r="AP174">
        <v>1</v>
      </c>
      <c r="AQ174">
        <v>0</v>
      </c>
      <c r="AR174">
        <v>0</v>
      </c>
      <c r="AT174">
        <v>2.37</v>
      </c>
      <c r="AV174">
        <v>1</v>
      </c>
      <c r="AW174">
        <v>2</v>
      </c>
      <c r="AX174">
        <v>10563404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</row>
    <row r="175" spans="1:75" ht="12.75">
      <c r="A175" s="39">
        <f>ROW(Source!A75)</f>
        <v>75</v>
      </c>
      <c r="B175">
        <v>10563405</v>
      </c>
      <c r="C175">
        <v>10563403</v>
      </c>
      <c r="D175">
        <v>121548</v>
      </c>
      <c r="E175">
        <v>1</v>
      </c>
      <c r="F175">
        <v>1</v>
      </c>
      <c r="G175">
        <v>1</v>
      </c>
      <c r="H175">
        <v>1</v>
      </c>
      <c r="I175" t="s">
        <v>702</v>
      </c>
      <c r="K175" t="s">
        <v>53</v>
      </c>
      <c r="L175">
        <v>608254</v>
      </c>
      <c r="N175">
        <v>1013</v>
      </c>
      <c r="O175" t="s">
        <v>54</v>
      </c>
      <c r="P175" t="s">
        <v>54</v>
      </c>
      <c r="Q175">
        <v>1</v>
      </c>
      <c r="Y175">
        <v>0.14</v>
      </c>
      <c r="AA175">
        <v>0</v>
      </c>
      <c r="AB175">
        <v>0</v>
      </c>
      <c r="AC175">
        <v>0</v>
      </c>
      <c r="AD175">
        <v>0</v>
      </c>
      <c r="AN175">
        <v>0</v>
      </c>
      <c r="AO175">
        <v>1</v>
      </c>
      <c r="AP175">
        <v>1</v>
      </c>
      <c r="AQ175">
        <v>0</v>
      </c>
      <c r="AR175">
        <v>0</v>
      </c>
      <c r="AT175">
        <v>0.14</v>
      </c>
      <c r="AV175">
        <v>2</v>
      </c>
      <c r="AW175">
        <v>2</v>
      </c>
      <c r="AX175">
        <v>10563405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</row>
    <row r="176" spans="1:75" ht="12.75">
      <c r="A176" s="39">
        <f>ROW(Source!A75)</f>
        <v>75</v>
      </c>
      <c r="B176">
        <v>10563406</v>
      </c>
      <c r="C176">
        <v>10563403</v>
      </c>
      <c r="D176">
        <v>9283772</v>
      </c>
      <c r="E176">
        <v>1</v>
      </c>
      <c r="F176">
        <v>1</v>
      </c>
      <c r="G176">
        <v>1</v>
      </c>
      <c r="H176">
        <v>2</v>
      </c>
      <c r="I176" t="s">
        <v>234</v>
      </c>
      <c r="J176" t="s">
        <v>235</v>
      </c>
      <c r="K176" t="s">
        <v>236</v>
      </c>
      <c r="L176">
        <v>1480</v>
      </c>
      <c r="N176">
        <v>1013</v>
      </c>
      <c r="O176" t="s">
        <v>58</v>
      </c>
      <c r="P176" t="s">
        <v>59</v>
      </c>
      <c r="Q176">
        <v>1</v>
      </c>
      <c r="Y176">
        <v>1.22</v>
      </c>
      <c r="AA176">
        <v>0</v>
      </c>
      <c r="AB176">
        <v>7.51</v>
      </c>
      <c r="AC176">
        <v>0</v>
      </c>
      <c r="AD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T176">
        <v>1.22</v>
      </c>
      <c r="AV176">
        <v>0</v>
      </c>
      <c r="AW176">
        <v>2</v>
      </c>
      <c r="AX176">
        <v>10563406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</row>
    <row r="177" spans="1:75" ht="12.75">
      <c r="A177" s="39">
        <f>ROW(Source!A75)</f>
        <v>75</v>
      </c>
      <c r="B177">
        <v>10563407</v>
      </c>
      <c r="C177">
        <v>10563403</v>
      </c>
      <c r="D177">
        <v>9286871</v>
      </c>
      <c r="E177">
        <v>1</v>
      </c>
      <c r="F177">
        <v>1</v>
      </c>
      <c r="G177">
        <v>1</v>
      </c>
      <c r="H177">
        <v>2</v>
      </c>
      <c r="I177" t="s">
        <v>207</v>
      </c>
      <c r="J177" t="s">
        <v>208</v>
      </c>
      <c r="K177" t="s">
        <v>209</v>
      </c>
      <c r="L177">
        <v>1368</v>
      </c>
      <c r="N177">
        <v>1011</v>
      </c>
      <c r="O177" t="s">
        <v>86</v>
      </c>
      <c r="P177" t="s">
        <v>86</v>
      </c>
      <c r="Q177">
        <v>1</v>
      </c>
      <c r="Y177">
        <v>0.14</v>
      </c>
      <c r="AA177">
        <v>0</v>
      </c>
      <c r="AB177">
        <v>60.77</v>
      </c>
      <c r="AC177">
        <v>11.81</v>
      </c>
      <c r="AD177">
        <v>0</v>
      </c>
      <c r="AN177">
        <v>0</v>
      </c>
      <c r="AO177">
        <v>1</v>
      </c>
      <c r="AP177">
        <v>1</v>
      </c>
      <c r="AQ177">
        <v>0</v>
      </c>
      <c r="AR177">
        <v>0</v>
      </c>
      <c r="AT177">
        <v>0.14</v>
      </c>
      <c r="AV177">
        <v>0</v>
      </c>
      <c r="AW177">
        <v>2</v>
      </c>
      <c r="AX177">
        <v>10563407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</row>
    <row r="178" spans="1:75" ht="12.75">
      <c r="A178" s="39">
        <f>ROW(Source!A75)</f>
        <v>75</v>
      </c>
      <c r="B178">
        <v>10563408</v>
      </c>
      <c r="C178">
        <v>10563403</v>
      </c>
      <c r="D178">
        <v>9365509</v>
      </c>
      <c r="E178">
        <v>1</v>
      </c>
      <c r="F178">
        <v>1</v>
      </c>
      <c r="G178">
        <v>1</v>
      </c>
      <c r="H178">
        <v>3</v>
      </c>
      <c r="I178" t="s">
        <v>894</v>
      </c>
      <c r="J178" t="s">
        <v>897</v>
      </c>
      <c r="K178" t="s">
        <v>895</v>
      </c>
      <c r="L178">
        <v>1332</v>
      </c>
      <c r="N178">
        <v>1005</v>
      </c>
      <c r="O178" t="s">
        <v>896</v>
      </c>
      <c r="P178" t="s">
        <v>896</v>
      </c>
      <c r="Q178">
        <v>0.01</v>
      </c>
      <c r="Y178">
        <v>10</v>
      </c>
      <c r="AA178">
        <v>2.59</v>
      </c>
      <c r="AB178">
        <v>0</v>
      </c>
      <c r="AC178">
        <v>0</v>
      </c>
      <c r="AD178">
        <v>0</v>
      </c>
      <c r="AN178">
        <v>1</v>
      </c>
      <c r="AO178">
        <v>0</v>
      </c>
      <c r="AP178">
        <v>1</v>
      </c>
      <c r="AQ178">
        <v>0</v>
      </c>
      <c r="AR178">
        <v>0</v>
      </c>
      <c r="AT178">
        <v>10</v>
      </c>
      <c r="AV178">
        <v>0</v>
      </c>
      <c r="AW178">
        <v>2</v>
      </c>
      <c r="AX178">
        <v>10563408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</row>
    <row r="179" spans="1:75" ht="12.75">
      <c r="A179" s="39">
        <f>ROW(Source!A75)</f>
        <v>75</v>
      </c>
      <c r="B179">
        <v>10563409</v>
      </c>
      <c r="C179">
        <v>10563403</v>
      </c>
      <c r="D179">
        <v>9365514</v>
      </c>
      <c r="E179">
        <v>1</v>
      </c>
      <c r="F179">
        <v>1</v>
      </c>
      <c r="G179">
        <v>1</v>
      </c>
      <c r="H179">
        <v>3</v>
      </c>
      <c r="I179" t="s">
        <v>237</v>
      </c>
      <c r="J179" t="s">
        <v>238</v>
      </c>
      <c r="K179" t="s">
        <v>239</v>
      </c>
      <c r="L179">
        <v>1296</v>
      </c>
      <c r="N179">
        <v>1002</v>
      </c>
      <c r="O179" t="s">
        <v>240</v>
      </c>
      <c r="P179" t="s">
        <v>240</v>
      </c>
      <c r="Q179">
        <v>1</v>
      </c>
      <c r="Y179">
        <v>0.013</v>
      </c>
      <c r="AA179">
        <v>6.39</v>
      </c>
      <c r="AB179">
        <v>0</v>
      </c>
      <c r="AC179">
        <v>0</v>
      </c>
      <c r="AD179">
        <v>0</v>
      </c>
      <c r="AN179">
        <v>0</v>
      </c>
      <c r="AO179">
        <v>1</v>
      </c>
      <c r="AP179">
        <v>1</v>
      </c>
      <c r="AQ179">
        <v>0</v>
      </c>
      <c r="AR179">
        <v>0</v>
      </c>
      <c r="AT179">
        <v>0.013</v>
      </c>
      <c r="AV179">
        <v>0</v>
      </c>
      <c r="AW179">
        <v>2</v>
      </c>
      <c r="AX179">
        <v>10563409</v>
      </c>
      <c r="AY179">
        <v>1</v>
      </c>
      <c r="AZ179">
        <v>0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</row>
    <row r="180" spans="1:75" ht="12.75">
      <c r="A180" s="39">
        <f>ROW(Source!A75)</f>
        <v>75</v>
      </c>
      <c r="B180">
        <v>10563410</v>
      </c>
      <c r="C180">
        <v>10563403</v>
      </c>
      <c r="D180">
        <v>9365516</v>
      </c>
      <c r="E180">
        <v>1</v>
      </c>
      <c r="F180">
        <v>1</v>
      </c>
      <c r="G180">
        <v>1</v>
      </c>
      <c r="H180">
        <v>3</v>
      </c>
      <c r="I180" t="s">
        <v>241</v>
      </c>
      <c r="J180" t="s">
        <v>242</v>
      </c>
      <c r="K180" t="s">
        <v>243</v>
      </c>
      <c r="L180">
        <v>1296</v>
      </c>
      <c r="N180">
        <v>1002</v>
      </c>
      <c r="O180" t="s">
        <v>240</v>
      </c>
      <c r="P180" t="s">
        <v>240</v>
      </c>
      <c r="Q180">
        <v>1</v>
      </c>
      <c r="Y180">
        <v>0.032</v>
      </c>
      <c r="AA180">
        <v>4.07</v>
      </c>
      <c r="AB180">
        <v>0</v>
      </c>
      <c r="AC180">
        <v>0</v>
      </c>
      <c r="AD180">
        <v>0</v>
      </c>
      <c r="AN180">
        <v>0</v>
      </c>
      <c r="AO180">
        <v>1</v>
      </c>
      <c r="AP180">
        <v>1</v>
      </c>
      <c r="AQ180">
        <v>0</v>
      </c>
      <c r="AR180">
        <v>0</v>
      </c>
      <c r="AT180">
        <v>0.032</v>
      </c>
      <c r="AV180">
        <v>0</v>
      </c>
      <c r="AW180">
        <v>2</v>
      </c>
      <c r="AX180">
        <v>10563410</v>
      </c>
      <c r="AY180">
        <v>1</v>
      </c>
      <c r="AZ180">
        <v>0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</row>
    <row r="181" spans="1:75" ht="12.75">
      <c r="A181" s="39">
        <f>ROW(Source!A77)</f>
        <v>77</v>
      </c>
      <c r="B181">
        <v>10563413</v>
      </c>
      <c r="C181">
        <v>10563412</v>
      </c>
      <c r="D181">
        <v>4077676</v>
      </c>
      <c r="E181">
        <v>1</v>
      </c>
      <c r="F181">
        <v>1</v>
      </c>
      <c r="G181">
        <v>1</v>
      </c>
      <c r="H181">
        <v>1</v>
      </c>
      <c r="I181" t="s">
        <v>244</v>
      </c>
      <c r="K181" t="s">
        <v>245</v>
      </c>
      <c r="L181">
        <v>1476</v>
      </c>
      <c r="N181">
        <v>1013</v>
      </c>
      <c r="O181" t="s">
        <v>62</v>
      </c>
      <c r="P181" t="s">
        <v>63</v>
      </c>
      <c r="Q181">
        <v>1</v>
      </c>
      <c r="Y181">
        <v>362.52</v>
      </c>
      <c r="AA181">
        <v>0</v>
      </c>
      <c r="AB181">
        <v>0</v>
      </c>
      <c r="AC181">
        <v>0</v>
      </c>
      <c r="AD181">
        <v>9.17</v>
      </c>
      <c r="AN181">
        <v>0</v>
      </c>
      <c r="AO181">
        <v>1</v>
      </c>
      <c r="AP181">
        <v>1</v>
      </c>
      <c r="AQ181">
        <v>0</v>
      </c>
      <c r="AR181">
        <v>0</v>
      </c>
      <c r="AT181">
        <v>362.52</v>
      </c>
      <c r="AV181">
        <v>1</v>
      </c>
      <c r="AW181">
        <v>2</v>
      </c>
      <c r="AX181">
        <v>10563413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</row>
    <row r="182" spans="1:75" ht="12.75">
      <c r="A182" s="39">
        <f>ROW(Source!A77)</f>
        <v>77</v>
      </c>
      <c r="B182">
        <v>10563414</v>
      </c>
      <c r="C182">
        <v>10563412</v>
      </c>
      <c r="D182">
        <v>121548</v>
      </c>
      <c r="E182">
        <v>1</v>
      </c>
      <c r="F182">
        <v>1</v>
      </c>
      <c r="G182">
        <v>1</v>
      </c>
      <c r="H182">
        <v>1</v>
      </c>
      <c r="I182" t="s">
        <v>702</v>
      </c>
      <c r="K182" t="s">
        <v>53</v>
      </c>
      <c r="L182">
        <v>608254</v>
      </c>
      <c r="N182">
        <v>1013</v>
      </c>
      <c r="O182" t="s">
        <v>54</v>
      </c>
      <c r="P182" t="s">
        <v>54</v>
      </c>
      <c r="Q182">
        <v>1</v>
      </c>
      <c r="Y182">
        <v>2.59</v>
      </c>
      <c r="AA182">
        <v>0</v>
      </c>
      <c r="AB182">
        <v>0</v>
      </c>
      <c r="AC182">
        <v>0</v>
      </c>
      <c r="AD182">
        <v>0</v>
      </c>
      <c r="AN182">
        <v>0</v>
      </c>
      <c r="AO182">
        <v>1</v>
      </c>
      <c r="AP182">
        <v>1</v>
      </c>
      <c r="AQ182">
        <v>0</v>
      </c>
      <c r="AR182">
        <v>0</v>
      </c>
      <c r="AT182">
        <v>2.59</v>
      </c>
      <c r="AV182">
        <v>2</v>
      </c>
      <c r="AW182">
        <v>2</v>
      </c>
      <c r="AX182">
        <v>10563414</v>
      </c>
      <c r="AY182">
        <v>1</v>
      </c>
      <c r="AZ182">
        <v>0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</row>
    <row r="183" spans="1:75" ht="12.75">
      <c r="A183" s="39">
        <f>ROW(Source!A77)</f>
        <v>77</v>
      </c>
      <c r="B183">
        <v>10563415</v>
      </c>
      <c r="C183">
        <v>10563412</v>
      </c>
      <c r="D183">
        <v>9283599</v>
      </c>
      <c r="E183">
        <v>1</v>
      </c>
      <c r="F183">
        <v>1</v>
      </c>
      <c r="G183">
        <v>1</v>
      </c>
      <c r="H183">
        <v>2</v>
      </c>
      <c r="I183" t="s">
        <v>148</v>
      </c>
      <c r="J183" t="s">
        <v>149</v>
      </c>
      <c r="K183" t="s">
        <v>150</v>
      </c>
      <c r="L183">
        <v>1368</v>
      </c>
      <c r="N183">
        <v>1011</v>
      </c>
      <c r="O183" t="s">
        <v>86</v>
      </c>
      <c r="P183" t="s">
        <v>86</v>
      </c>
      <c r="Q183">
        <v>1</v>
      </c>
      <c r="Y183">
        <v>0.34</v>
      </c>
      <c r="AA183">
        <v>0</v>
      </c>
      <c r="AB183">
        <v>123.73</v>
      </c>
      <c r="AC183">
        <v>11.81</v>
      </c>
      <c r="AD183">
        <v>0</v>
      </c>
      <c r="AN183">
        <v>0</v>
      </c>
      <c r="AO183">
        <v>1</v>
      </c>
      <c r="AP183">
        <v>1</v>
      </c>
      <c r="AQ183">
        <v>0</v>
      </c>
      <c r="AR183">
        <v>0</v>
      </c>
      <c r="AT183">
        <v>0.34</v>
      </c>
      <c r="AV183">
        <v>0</v>
      </c>
      <c r="AW183">
        <v>2</v>
      </c>
      <c r="AX183">
        <v>10563415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</row>
    <row r="184" spans="1:75" ht="12.75">
      <c r="A184" s="39">
        <f>ROW(Source!A77)</f>
        <v>77</v>
      </c>
      <c r="B184">
        <v>10563416</v>
      </c>
      <c r="C184">
        <v>10563412</v>
      </c>
      <c r="D184">
        <v>9283718</v>
      </c>
      <c r="E184">
        <v>1</v>
      </c>
      <c r="F184">
        <v>1</v>
      </c>
      <c r="G184">
        <v>1</v>
      </c>
      <c r="H184">
        <v>2</v>
      </c>
      <c r="I184" t="s">
        <v>246</v>
      </c>
      <c r="J184" t="s">
        <v>247</v>
      </c>
      <c r="K184" t="s">
        <v>248</v>
      </c>
      <c r="L184">
        <v>1480</v>
      </c>
      <c r="N184">
        <v>1013</v>
      </c>
      <c r="O184" t="s">
        <v>58</v>
      </c>
      <c r="P184" t="s">
        <v>59</v>
      </c>
      <c r="Q184">
        <v>1</v>
      </c>
      <c r="Y184">
        <v>1.74</v>
      </c>
      <c r="AA184">
        <v>0</v>
      </c>
      <c r="AB184">
        <v>29.08</v>
      </c>
      <c r="AC184">
        <v>11.81</v>
      </c>
      <c r="AD184">
        <v>0</v>
      </c>
      <c r="AN184">
        <v>0</v>
      </c>
      <c r="AO184">
        <v>1</v>
      </c>
      <c r="AP184">
        <v>1</v>
      </c>
      <c r="AQ184">
        <v>0</v>
      </c>
      <c r="AR184">
        <v>0</v>
      </c>
      <c r="AT184">
        <v>1.74</v>
      </c>
      <c r="AV184">
        <v>0</v>
      </c>
      <c r="AW184">
        <v>2</v>
      </c>
      <c r="AX184">
        <v>10563416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</row>
    <row r="185" spans="1:75" ht="12.75">
      <c r="A185" s="39">
        <f>ROW(Source!A77)</f>
        <v>77</v>
      </c>
      <c r="B185">
        <v>10563417</v>
      </c>
      <c r="C185">
        <v>10563412</v>
      </c>
      <c r="D185">
        <v>9283797</v>
      </c>
      <c r="E185">
        <v>1</v>
      </c>
      <c r="F185">
        <v>1</v>
      </c>
      <c r="G185">
        <v>1</v>
      </c>
      <c r="H185">
        <v>2</v>
      </c>
      <c r="I185" t="s">
        <v>249</v>
      </c>
      <c r="J185" t="s">
        <v>250</v>
      </c>
      <c r="K185" t="s">
        <v>251</v>
      </c>
      <c r="L185">
        <v>1480</v>
      </c>
      <c r="N185">
        <v>1013</v>
      </c>
      <c r="O185" t="s">
        <v>58</v>
      </c>
      <c r="P185" t="s">
        <v>59</v>
      </c>
      <c r="Q185">
        <v>1</v>
      </c>
      <c r="Y185">
        <v>15</v>
      </c>
      <c r="AA185">
        <v>0</v>
      </c>
      <c r="AB185">
        <v>4.11</v>
      </c>
      <c r="AC185">
        <v>0</v>
      </c>
      <c r="AD185">
        <v>0</v>
      </c>
      <c r="AN185">
        <v>0</v>
      </c>
      <c r="AO185">
        <v>1</v>
      </c>
      <c r="AP185">
        <v>1</v>
      </c>
      <c r="AQ185">
        <v>0</v>
      </c>
      <c r="AR185">
        <v>0</v>
      </c>
      <c r="AT185">
        <v>15</v>
      </c>
      <c r="AV185">
        <v>0</v>
      </c>
      <c r="AW185">
        <v>2</v>
      </c>
      <c r="AX185">
        <v>10563417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</row>
    <row r="186" spans="1:75" ht="12.75">
      <c r="A186" s="39">
        <f>ROW(Source!A77)</f>
        <v>77</v>
      </c>
      <c r="B186">
        <v>10563418</v>
      </c>
      <c r="C186">
        <v>10563412</v>
      </c>
      <c r="D186">
        <v>9286871</v>
      </c>
      <c r="E186">
        <v>1</v>
      </c>
      <c r="F186">
        <v>1</v>
      </c>
      <c r="G186">
        <v>1</v>
      </c>
      <c r="H186">
        <v>2</v>
      </c>
      <c r="I186" t="s">
        <v>207</v>
      </c>
      <c r="J186" t="s">
        <v>208</v>
      </c>
      <c r="K186" t="s">
        <v>209</v>
      </c>
      <c r="L186">
        <v>1368</v>
      </c>
      <c r="N186">
        <v>1011</v>
      </c>
      <c r="O186" t="s">
        <v>86</v>
      </c>
      <c r="P186" t="s">
        <v>86</v>
      </c>
      <c r="Q186">
        <v>1</v>
      </c>
      <c r="Y186">
        <v>0.51</v>
      </c>
      <c r="AA186">
        <v>0</v>
      </c>
      <c r="AB186">
        <v>60.77</v>
      </c>
      <c r="AC186">
        <v>11.81</v>
      </c>
      <c r="AD186">
        <v>0</v>
      </c>
      <c r="AN186">
        <v>0</v>
      </c>
      <c r="AO186">
        <v>1</v>
      </c>
      <c r="AP186">
        <v>1</v>
      </c>
      <c r="AQ186">
        <v>0</v>
      </c>
      <c r="AR186">
        <v>0</v>
      </c>
      <c r="AT186">
        <v>0.51</v>
      </c>
      <c r="AV186">
        <v>0</v>
      </c>
      <c r="AW186">
        <v>2</v>
      </c>
      <c r="AX186">
        <v>10563418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</row>
    <row r="187" spans="1:75" ht="12.75">
      <c r="A187" s="39">
        <f>ROW(Source!A77)</f>
        <v>77</v>
      </c>
      <c r="B187">
        <v>10563419</v>
      </c>
      <c r="C187">
        <v>10563412</v>
      </c>
      <c r="D187">
        <v>9360749</v>
      </c>
      <c r="E187">
        <v>1</v>
      </c>
      <c r="F187">
        <v>1</v>
      </c>
      <c r="G187">
        <v>1</v>
      </c>
      <c r="H187">
        <v>3</v>
      </c>
      <c r="I187" t="s">
        <v>252</v>
      </c>
      <c r="J187" t="s">
        <v>253</v>
      </c>
      <c r="K187" t="s">
        <v>254</v>
      </c>
      <c r="L187">
        <v>1339</v>
      </c>
      <c r="N187">
        <v>1007</v>
      </c>
      <c r="O187" t="s">
        <v>743</v>
      </c>
      <c r="P187" t="s">
        <v>743</v>
      </c>
      <c r="Q187">
        <v>1</v>
      </c>
      <c r="Y187">
        <v>0.06</v>
      </c>
      <c r="AA187">
        <v>1252.47</v>
      </c>
      <c r="AB187">
        <v>0</v>
      </c>
      <c r="AC187">
        <v>0</v>
      </c>
      <c r="AD187">
        <v>0</v>
      </c>
      <c r="AN187">
        <v>0</v>
      </c>
      <c r="AO187">
        <v>1</v>
      </c>
      <c r="AP187">
        <v>1</v>
      </c>
      <c r="AQ187">
        <v>0</v>
      </c>
      <c r="AR187">
        <v>0</v>
      </c>
      <c r="AT187">
        <v>0.06</v>
      </c>
      <c r="AV187">
        <v>0</v>
      </c>
      <c r="AW187">
        <v>2</v>
      </c>
      <c r="AX187">
        <v>10563419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</row>
    <row r="188" spans="1:75" ht="12.75">
      <c r="A188" s="39">
        <f>ROW(Source!A77)</f>
        <v>77</v>
      </c>
      <c r="B188">
        <v>10563420</v>
      </c>
      <c r="C188">
        <v>10563412</v>
      </c>
      <c r="D188">
        <v>9359950</v>
      </c>
      <c r="E188">
        <v>1</v>
      </c>
      <c r="F188">
        <v>1</v>
      </c>
      <c r="G188">
        <v>1</v>
      </c>
      <c r="H188">
        <v>3</v>
      </c>
      <c r="I188" t="s">
        <v>255</v>
      </c>
      <c r="J188" t="s">
        <v>256</v>
      </c>
      <c r="K188" t="s">
        <v>257</v>
      </c>
      <c r="L188">
        <v>1301</v>
      </c>
      <c r="N188">
        <v>1003</v>
      </c>
      <c r="O188" t="s">
        <v>817</v>
      </c>
      <c r="P188" t="s">
        <v>817</v>
      </c>
      <c r="Q188">
        <v>1</v>
      </c>
      <c r="Y188">
        <v>1008</v>
      </c>
      <c r="AA188">
        <v>13.79</v>
      </c>
      <c r="AB188">
        <v>0</v>
      </c>
      <c r="AC188">
        <v>0</v>
      </c>
      <c r="AD188">
        <v>0</v>
      </c>
      <c r="AN188">
        <v>0</v>
      </c>
      <c r="AO188">
        <v>1</v>
      </c>
      <c r="AP188">
        <v>1</v>
      </c>
      <c r="AQ188">
        <v>0</v>
      </c>
      <c r="AR188">
        <v>0</v>
      </c>
      <c r="AT188">
        <v>1008</v>
      </c>
      <c r="AV188">
        <v>0</v>
      </c>
      <c r="AW188">
        <v>2</v>
      </c>
      <c r="AX188">
        <v>10563420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</row>
    <row r="189" spans="1:75" ht="12.75">
      <c r="A189" s="39">
        <f>ROW(Source!A77)</f>
        <v>77</v>
      </c>
      <c r="B189">
        <v>10563421</v>
      </c>
      <c r="C189">
        <v>10563412</v>
      </c>
      <c r="D189">
        <v>9359999</v>
      </c>
      <c r="E189">
        <v>1</v>
      </c>
      <c r="F189">
        <v>1</v>
      </c>
      <c r="G189">
        <v>1</v>
      </c>
      <c r="H189">
        <v>3</v>
      </c>
      <c r="I189" t="s">
        <v>258</v>
      </c>
      <c r="J189" t="s">
        <v>259</v>
      </c>
      <c r="K189" t="s">
        <v>260</v>
      </c>
      <c r="L189">
        <v>1354</v>
      </c>
      <c r="N189">
        <v>1010</v>
      </c>
      <c r="O189" t="s">
        <v>921</v>
      </c>
      <c r="P189" t="s">
        <v>921</v>
      </c>
      <c r="Q189">
        <v>1</v>
      </c>
      <c r="Y189">
        <v>338</v>
      </c>
      <c r="AA189">
        <v>11.72</v>
      </c>
      <c r="AB189">
        <v>0</v>
      </c>
      <c r="AC189">
        <v>0</v>
      </c>
      <c r="AD189">
        <v>0</v>
      </c>
      <c r="AN189">
        <v>0</v>
      </c>
      <c r="AO189">
        <v>1</v>
      </c>
      <c r="AP189">
        <v>1</v>
      </c>
      <c r="AQ189">
        <v>0</v>
      </c>
      <c r="AR189">
        <v>0</v>
      </c>
      <c r="AT189">
        <v>338</v>
      </c>
      <c r="AV189">
        <v>0</v>
      </c>
      <c r="AW189">
        <v>2</v>
      </c>
      <c r="AX189">
        <v>10563421</v>
      </c>
      <c r="AY189">
        <v>1</v>
      </c>
      <c r="AZ189">
        <v>0</v>
      </c>
      <c r="BA189">
        <v>189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</row>
    <row r="190" spans="1:75" ht="12.75">
      <c r="A190" s="39">
        <f>ROW(Source!A77)</f>
        <v>77</v>
      </c>
      <c r="B190">
        <v>10563422</v>
      </c>
      <c r="C190">
        <v>10563412</v>
      </c>
      <c r="D190">
        <v>9360054</v>
      </c>
      <c r="E190">
        <v>1</v>
      </c>
      <c r="F190">
        <v>1</v>
      </c>
      <c r="G190">
        <v>1</v>
      </c>
      <c r="H190">
        <v>3</v>
      </c>
      <c r="I190" t="s">
        <v>261</v>
      </c>
      <c r="J190" t="s">
        <v>262</v>
      </c>
      <c r="K190" t="s">
        <v>263</v>
      </c>
      <c r="L190">
        <v>1346</v>
      </c>
      <c r="N190">
        <v>1009</v>
      </c>
      <c r="O190" t="s">
        <v>228</v>
      </c>
      <c r="P190" t="s">
        <v>228</v>
      </c>
      <c r="Q190">
        <v>1</v>
      </c>
      <c r="Y190">
        <v>68</v>
      </c>
      <c r="AA190">
        <v>60.41</v>
      </c>
      <c r="AB190">
        <v>0</v>
      </c>
      <c r="AC190">
        <v>0</v>
      </c>
      <c r="AD190">
        <v>0</v>
      </c>
      <c r="AN190">
        <v>0</v>
      </c>
      <c r="AO190">
        <v>1</v>
      </c>
      <c r="AP190">
        <v>1</v>
      </c>
      <c r="AQ190">
        <v>0</v>
      </c>
      <c r="AR190">
        <v>0</v>
      </c>
      <c r="AT190">
        <v>68</v>
      </c>
      <c r="AV190">
        <v>0</v>
      </c>
      <c r="AW190">
        <v>2</v>
      </c>
      <c r="AX190">
        <v>10563422</v>
      </c>
      <c r="AY190">
        <v>1</v>
      </c>
      <c r="AZ190">
        <v>0</v>
      </c>
      <c r="BA190">
        <v>190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</row>
    <row r="191" spans="1:75" ht="12.75">
      <c r="A191" s="39">
        <f>ROW(Source!A77)</f>
        <v>77</v>
      </c>
      <c r="B191">
        <v>10563423</v>
      </c>
      <c r="C191">
        <v>10563412</v>
      </c>
      <c r="D191">
        <v>9339679</v>
      </c>
      <c r="E191">
        <v>1</v>
      </c>
      <c r="F191">
        <v>1</v>
      </c>
      <c r="G191">
        <v>1</v>
      </c>
      <c r="H191">
        <v>3</v>
      </c>
      <c r="I191" t="s">
        <v>264</v>
      </c>
      <c r="J191" t="s">
        <v>265</v>
      </c>
      <c r="K191" t="s">
        <v>266</v>
      </c>
      <c r="L191">
        <v>1339</v>
      </c>
      <c r="N191">
        <v>1007</v>
      </c>
      <c r="O191" t="s">
        <v>743</v>
      </c>
      <c r="P191" t="s">
        <v>743</v>
      </c>
      <c r="Q191">
        <v>1</v>
      </c>
      <c r="Y191">
        <v>0.66</v>
      </c>
      <c r="AA191">
        <v>470.2</v>
      </c>
      <c r="AB191">
        <v>0</v>
      </c>
      <c r="AC191">
        <v>0</v>
      </c>
      <c r="AD191">
        <v>0</v>
      </c>
      <c r="AN191">
        <v>0</v>
      </c>
      <c r="AO191">
        <v>1</v>
      </c>
      <c r="AP191">
        <v>1</v>
      </c>
      <c r="AQ191">
        <v>0</v>
      </c>
      <c r="AR191">
        <v>0</v>
      </c>
      <c r="AT191">
        <v>0.66</v>
      </c>
      <c r="AV191">
        <v>0</v>
      </c>
      <c r="AW191">
        <v>2</v>
      </c>
      <c r="AX191">
        <v>10563423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</row>
    <row r="192" spans="1:75" ht="12.75">
      <c r="A192" s="39">
        <f>ROW(Source!A77)</f>
        <v>77</v>
      </c>
      <c r="B192">
        <v>10563424</v>
      </c>
      <c r="C192">
        <v>10563412</v>
      </c>
      <c r="D192">
        <v>9337853</v>
      </c>
      <c r="E192">
        <v>1</v>
      </c>
      <c r="F192">
        <v>1</v>
      </c>
      <c r="G192">
        <v>1</v>
      </c>
      <c r="H192">
        <v>3</v>
      </c>
      <c r="I192" t="s">
        <v>267</v>
      </c>
      <c r="J192" t="s">
        <v>268</v>
      </c>
      <c r="K192" t="s">
        <v>269</v>
      </c>
      <c r="L192">
        <v>1339</v>
      </c>
      <c r="N192">
        <v>1007</v>
      </c>
      <c r="O192" t="s">
        <v>743</v>
      </c>
      <c r="P192" t="s">
        <v>743</v>
      </c>
      <c r="Q192">
        <v>1</v>
      </c>
      <c r="Y192">
        <v>15.72</v>
      </c>
      <c r="AA192">
        <v>3.2</v>
      </c>
      <c r="AB192">
        <v>0</v>
      </c>
      <c r="AC192">
        <v>0</v>
      </c>
      <c r="AD192">
        <v>0</v>
      </c>
      <c r="AN192">
        <v>0</v>
      </c>
      <c r="AO192">
        <v>1</v>
      </c>
      <c r="AP192">
        <v>1</v>
      </c>
      <c r="AQ192">
        <v>0</v>
      </c>
      <c r="AR192">
        <v>0</v>
      </c>
      <c r="AT192">
        <v>15.72</v>
      </c>
      <c r="AV192">
        <v>0</v>
      </c>
      <c r="AW192">
        <v>2</v>
      </c>
      <c r="AX192">
        <v>10563424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</row>
    <row r="193" spans="1:75" ht="12.75">
      <c r="A193" s="39">
        <f>ROW(Source!A78)</f>
        <v>78</v>
      </c>
      <c r="B193">
        <v>10563426</v>
      </c>
      <c r="C193">
        <v>10563425</v>
      </c>
      <c r="D193">
        <v>4078656</v>
      </c>
      <c r="E193">
        <v>1</v>
      </c>
      <c r="F193">
        <v>1</v>
      </c>
      <c r="G193">
        <v>1</v>
      </c>
      <c r="H193">
        <v>1</v>
      </c>
      <c r="I193" t="s">
        <v>270</v>
      </c>
      <c r="K193" t="s">
        <v>271</v>
      </c>
      <c r="L193">
        <v>1476</v>
      </c>
      <c r="N193">
        <v>1013</v>
      </c>
      <c r="O193" t="s">
        <v>62</v>
      </c>
      <c r="P193" t="s">
        <v>63</v>
      </c>
      <c r="Q193">
        <v>1</v>
      </c>
      <c r="Y193">
        <v>2.63</v>
      </c>
      <c r="AA193">
        <v>0</v>
      </c>
      <c r="AB193">
        <v>0</v>
      </c>
      <c r="AC193">
        <v>0</v>
      </c>
      <c r="AD193">
        <v>11.62</v>
      </c>
      <c r="AN193">
        <v>0</v>
      </c>
      <c r="AO193">
        <v>1</v>
      </c>
      <c r="AP193">
        <v>1</v>
      </c>
      <c r="AQ193">
        <v>0</v>
      </c>
      <c r="AR193">
        <v>0</v>
      </c>
      <c r="AT193">
        <v>2.63</v>
      </c>
      <c r="AV193">
        <v>1</v>
      </c>
      <c r="AW193">
        <v>2</v>
      </c>
      <c r="AX193">
        <v>10563426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</row>
    <row r="194" spans="1:75" ht="12.75">
      <c r="A194" s="39">
        <f>ROW(Source!A78)</f>
        <v>78</v>
      </c>
      <c r="B194">
        <v>10563427</v>
      </c>
      <c r="C194">
        <v>10563425</v>
      </c>
      <c r="D194">
        <v>9283778</v>
      </c>
      <c r="E194">
        <v>1</v>
      </c>
      <c r="F194">
        <v>1</v>
      </c>
      <c r="G194">
        <v>1</v>
      </c>
      <c r="H194">
        <v>2</v>
      </c>
      <c r="I194" t="s">
        <v>272</v>
      </c>
      <c r="J194" t="s">
        <v>273</v>
      </c>
      <c r="K194" t="s">
        <v>274</v>
      </c>
      <c r="L194">
        <v>1368</v>
      </c>
      <c r="N194">
        <v>1011</v>
      </c>
      <c r="O194" t="s">
        <v>86</v>
      </c>
      <c r="P194" t="s">
        <v>86</v>
      </c>
      <c r="Q194">
        <v>1</v>
      </c>
      <c r="Y194">
        <v>1.7</v>
      </c>
      <c r="AA194">
        <v>0</v>
      </c>
      <c r="AB194">
        <v>3.96</v>
      </c>
      <c r="AC194">
        <v>0</v>
      </c>
      <c r="AD194">
        <v>0</v>
      </c>
      <c r="AN194">
        <v>0</v>
      </c>
      <c r="AO194">
        <v>1</v>
      </c>
      <c r="AP194">
        <v>1</v>
      </c>
      <c r="AQ194">
        <v>0</v>
      </c>
      <c r="AR194">
        <v>0</v>
      </c>
      <c r="AT194">
        <v>1.7</v>
      </c>
      <c r="AV194">
        <v>0</v>
      </c>
      <c r="AW194">
        <v>2</v>
      </c>
      <c r="AX194">
        <v>10563427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</row>
    <row r="195" spans="1:75" ht="12.75">
      <c r="A195" s="39">
        <f>ROW(Source!A78)</f>
        <v>78</v>
      </c>
      <c r="B195">
        <v>10563428</v>
      </c>
      <c r="C195">
        <v>10563425</v>
      </c>
      <c r="D195">
        <v>9361871</v>
      </c>
      <c r="E195">
        <v>1</v>
      </c>
      <c r="F195">
        <v>1</v>
      </c>
      <c r="G195">
        <v>1</v>
      </c>
      <c r="H195">
        <v>3</v>
      </c>
      <c r="I195" t="s">
        <v>275</v>
      </c>
      <c r="J195" t="s">
        <v>276</v>
      </c>
      <c r="K195" t="s">
        <v>277</v>
      </c>
      <c r="L195">
        <v>1348</v>
      </c>
      <c r="N195">
        <v>1009</v>
      </c>
      <c r="O195" t="s">
        <v>774</v>
      </c>
      <c r="P195" t="s">
        <v>774</v>
      </c>
      <c r="Q195">
        <v>1000</v>
      </c>
      <c r="Y195">
        <v>0.00042</v>
      </c>
      <c r="AA195">
        <v>1180.31</v>
      </c>
      <c r="AB195">
        <v>0</v>
      </c>
      <c r="AC195">
        <v>0</v>
      </c>
      <c r="AD195">
        <v>0</v>
      </c>
      <c r="AN195">
        <v>0</v>
      </c>
      <c r="AO195">
        <v>1</v>
      </c>
      <c r="AP195">
        <v>1</v>
      </c>
      <c r="AQ195">
        <v>0</v>
      </c>
      <c r="AR195">
        <v>0</v>
      </c>
      <c r="AT195">
        <v>0.00042</v>
      </c>
      <c r="AV195">
        <v>0</v>
      </c>
      <c r="AW195">
        <v>2</v>
      </c>
      <c r="AX195">
        <v>10563428</v>
      </c>
      <c r="AY195">
        <v>1</v>
      </c>
      <c r="AZ195">
        <v>0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</row>
    <row r="196" spans="1:75" ht="12.75">
      <c r="A196" s="39">
        <f>ROW(Source!A79)</f>
        <v>79</v>
      </c>
      <c r="B196">
        <v>10563430</v>
      </c>
      <c r="C196">
        <v>10563429</v>
      </c>
      <c r="D196">
        <v>5607868</v>
      </c>
      <c r="E196">
        <v>1</v>
      </c>
      <c r="F196">
        <v>1</v>
      </c>
      <c r="G196">
        <v>1</v>
      </c>
      <c r="H196">
        <v>1</v>
      </c>
      <c r="I196" t="s">
        <v>155</v>
      </c>
      <c r="K196" t="s">
        <v>156</v>
      </c>
      <c r="L196">
        <v>1476</v>
      </c>
      <c r="N196">
        <v>1013</v>
      </c>
      <c r="O196" t="s">
        <v>62</v>
      </c>
      <c r="P196" t="s">
        <v>63</v>
      </c>
      <c r="Q196">
        <v>1</v>
      </c>
      <c r="Y196">
        <v>227.36</v>
      </c>
      <c r="AA196">
        <v>0</v>
      </c>
      <c r="AB196">
        <v>0</v>
      </c>
      <c r="AC196">
        <v>0</v>
      </c>
      <c r="AD196">
        <v>9.51</v>
      </c>
      <c r="AN196">
        <v>0</v>
      </c>
      <c r="AO196">
        <v>1</v>
      </c>
      <c r="AP196">
        <v>0</v>
      </c>
      <c r="AQ196">
        <v>0</v>
      </c>
      <c r="AR196">
        <v>0</v>
      </c>
      <c r="AT196">
        <v>227.36</v>
      </c>
      <c r="AV196">
        <v>1</v>
      </c>
      <c r="AW196">
        <v>2</v>
      </c>
      <c r="AX196">
        <v>10563430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</row>
    <row r="197" spans="1:75" ht="12.75">
      <c r="A197" s="39">
        <f>ROW(Source!A79)</f>
        <v>79</v>
      </c>
      <c r="B197">
        <v>10563431</v>
      </c>
      <c r="C197">
        <v>10563429</v>
      </c>
      <c r="D197">
        <v>121548</v>
      </c>
      <c r="E197">
        <v>1</v>
      </c>
      <c r="F197">
        <v>1</v>
      </c>
      <c r="G197">
        <v>1</v>
      </c>
      <c r="H197">
        <v>1</v>
      </c>
      <c r="I197" t="s">
        <v>702</v>
      </c>
      <c r="K197" t="s">
        <v>53</v>
      </c>
      <c r="L197">
        <v>608254</v>
      </c>
      <c r="N197">
        <v>1013</v>
      </c>
      <c r="O197" t="s">
        <v>54</v>
      </c>
      <c r="P197" t="s">
        <v>54</v>
      </c>
      <c r="Q197">
        <v>1</v>
      </c>
      <c r="Y197">
        <v>6.56</v>
      </c>
      <c r="AA197">
        <v>0</v>
      </c>
      <c r="AB197">
        <v>0</v>
      </c>
      <c r="AC197">
        <v>0</v>
      </c>
      <c r="AD197">
        <v>0</v>
      </c>
      <c r="AN197">
        <v>0</v>
      </c>
      <c r="AO197">
        <v>1</v>
      </c>
      <c r="AP197">
        <v>0</v>
      </c>
      <c r="AQ197">
        <v>0</v>
      </c>
      <c r="AR197">
        <v>0</v>
      </c>
      <c r="AT197">
        <v>6.56</v>
      </c>
      <c r="AV197">
        <v>2</v>
      </c>
      <c r="AW197">
        <v>2</v>
      </c>
      <c r="AX197">
        <v>10563431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</row>
    <row r="198" spans="1:75" ht="12.75">
      <c r="A198" s="39">
        <f>ROW(Source!A79)</f>
        <v>79</v>
      </c>
      <c r="B198">
        <v>10563432</v>
      </c>
      <c r="C198">
        <v>10563429</v>
      </c>
      <c r="D198">
        <v>9283825</v>
      </c>
      <c r="E198">
        <v>1</v>
      </c>
      <c r="F198">
        <v>1</v>
      </c>
      <c r="G198">
        <v>1</v>
      </c>
      <c r="H198">
        <v>2</v>
      </c>
      <c r="I198" t="s">
        <v>157</v>
      </c>
      <c r="J198" t="s">
        <v>158</v>
      </c>
      <c r="K198" t="s">
        <v>159</v>
      </c>
      <c r="L198">
        <v>1368</v>
      </c>
      <c r="N198">
        <v>1011</v>
      </c>
      <c r="O198" t="s">
        <v>86</v>
      </c>
      <c r="P198" t="s">
        <v>86</v>
      </c>
      <c r="Q198">
        <v>1</v>
      </c>
      <c r="Y198">
        <v>0.06</v>
      </c>
      <c r="AA198">
        <v>0</v>
      </c>
      <c r="AB198">
        <v>89.34</v>
      </c>
      <c r="AC198">
        <v>11.81</v>
      </c>
      <c r="AD198">
        <v>0</v>
      </c>
      <c r="AN198">
        <v>0</v>
      </c>
      <c r="AO198">
        <v>1</v>
      </c>
      <c r="AP198">
        <v>0</v>
      </c>
      <c r="AQ198">
        <v>0</v>
      </c>
      <c r="AR198">
        <v>0</v>
      </c>
      <c r="AT198">
        <v>0.06</v>
      </c>
      <c r="AV198">
        <v>0</v>
      </c>
      <c r="AW198">
        <v>2</v>
      </c>
      <c r="AX198">
        <v>10563432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</row>
    <row r="199" spans="1:75" ht="12.75">
      <c r="A199" s="39">
        <f>ROW(Source!A79)</f>
        <v>79</v>
      </c>
      <c r="B199">
        <v>10563433</v>
      </c>
      <c r="C199">
        <v>10563429</v>
      </c>
      <c r="D199">
        <v>9285186</v>
      </c>
      <c r="E199">
        <v>1</v>
      </c>
      <c r="F199">
        <v>1</v>
      </c>
      <c r="G199">
        <v>1</v>
      </c>
      <c r="H199">
        <v>2</v>
      </c>
      <c r="I199" t="s">
        <v>160</v>
      </c>
      <c r="J199" t="s">
        <v>161</v>
      </c>
      <c r="K199" t="s">
        <v>162</v>
      </c>
      <c r="L199">
        <v>1368</v>
      </c>
      <c r="N199">
        <v>1011</v>
      </c>
      <c r="O199" t="s">
        <v>86</v>
      </c>
      <c r="P199" t="s">
        <v>86</v>
      </c>
      <c r="Q199">
        <v>1</v>
      </c>
      <c r="Y199">
        <v>3.25</v>
      </c>
      <c r="AA199">
        <v>0</v>
      </c>
      <c r="AB199">
        <v>300.35</v>
      </c>
      <c r="AC199">
        <v>23.62</v>
      </c>
      <c r="AD199">
        <v>0</v>
      </c>
      <c r="AN199">
        <v>0</v>
      </c>
      <c r="AO199">
        <v>1</v>
      </c>
      <c r="AP199">
        <v>0</v>
      </c>
      <c r="AQ199">
        <v>0</v>
      </c>
      <c r="AR199">
        <v>0</v>
      </c>
      <c r="AT199">
        <v>3.25</v>
      </c>
      <c r="AV199">
        <v>0</v>
      </c>
      <c r="AW199">
        <v>2</v>
      </c>
      <c r="AX199">
        <v>10563433</v>
      </c>
      <c r="AY199">
        <v>1</v>
      </c>
      <c r="AZ199">
        <v>0</v>
      </c>
      <c r="BA199">
        <v>199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</row>
    <row r="200" spans="1:75" ht="12.75">
      <c r="A200" s="39">
        <f>ROW(Source!A79)</f>
        <v>79</v>
      </c>
      <c r="B200">
        <v>10563434</v>
      </c>
      <c r="C200">
        <v>10563429</v>
      </c>
      <c r="D200">
        <v>9286269</v>
      </c>
      <c r="E200">
        <v>1</v>
      </c>
      <c r="F200">
        <v>1</v>
      </c>
      <c r="G200">
        <v>1</v>
      </c>
      <c r="H200">
        <v>2</v>
      </c>
      <c r="I200" t="s">
        <v>115</v>
      </c>
      <c r="J200" t="s">
        <v>116</v>
      </c>
      <c r="K200" t="s">
        <v>117</v>
      </c>
      <c r="L200">
        <v>1368</v>
      </c>
      <c r="N200">
        <v>1011</v>
      </c>
      <c r="O200" t="s">
        <v>86</v>
      </c>
      <c r="P200" t="s">
        <v>86</v>
      </c>
      <c r="Q200">
        <v>1</v>
      </c>
      <c r="Y200">
        <v>42.5</v>
      </c>
      <c r="AA200">
        <v>0</v>
      </c>
      <c r="AB200">
        <v>0.83</v>
      </c>
      <c r="AC200">
        <v>0</v>
      </c>
      <c r="AD200">
        <v>0</v>
      </c>
      <c r="AN200">
        <v>0</v>
      </c>
      <c r="AO200">
        <v>1</v>
      </c>
      <c r="AP200">
        <v>0</v>
      </c>
      <c r="AQ200">
        <v>0</v>
      </c>
      <c r="AR200">
        <v>0</v>
      </c>
      <c r="AT200">
        <v>42.5</v>
      </c>
      <c r="AV200">
        <v>0</v>
      </c>
      <c r="AW200">
        <v>2</v>
      </c>
      <c r="AX200">
        <v>10563434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</row>
    <row r="201" spans="1:75" ht="12.75">
      <c r="A201" s="39">
        <f>ROW(Source!A79)</f>
        <v>79</v>
      </c>
      <c r="B201">
        <v>10563435</v>
      </c>
      <c r="C201">
        <v>10563429</v>
      </c>
      <c r="D201">
        <v>9363371</v>
      </c>
      <c r="E201">
        <v>1</v>
      </c>
      <c r="F201">
        <v>1</v>
      </c>
      <c r="G201">
        <v>1</v>
      </c>
      <c r="H201">
        <v>3</v>
      </c>
      <c r="I201" t="s">
        <v>163</v>
      </c>
      <c r="J201" t="s">
        <v>164</v>
      </c>
      <c r="K201" t="s">
        <v>165</v>
      </c>
      <c r="L201">
        <v>1327</v>
      </c>
      <c r="N201">
        <v>1005</v>
      </c>
      <c r="O201" t="s">
        <v>166</v>
      </c>
      <c r="P201" t="s">
        <v>166</v>
      </c>
      <c r="Q201">
        <v>1</v>
      </c>
      <c r="Y201">
        <v>420</v>
      </c>
      <c r="AA201">
        <v>11.38</v>
      </c>
      <c r="AB201">
        <v>0</v>
      </c>
      <c r="AC201">
        <v>0</v>
      </c>
      <c r="AD201">
        <v>0</v>
      </c>
      <c r="AN201">
        <v>0</v>
      </c>
      <c r="AO201">
        <v>1</v>
      </c>
      <c r="AP201">
        <v>0</v>
      </c>
      <c r="AQ201">
        <v>0</v>
      </c>
      <c r="AR201">
        <v>0</v>
      </c>
      <c r="AT201">
        <v>420</v>
      </c>
      <c r="AV201">
        <v>0</v>
      </c>
      <c r="AW201">
        <v>2</v>
      </c>
      <c r="AX201">
        <v>10563435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</row>
    <row r="202" spans="1:75" ht="12.75">
      <c r="A202" s="39">
        <f>ROW(Source!A79)</f>
        <v>79</v>
      </c>
      <c r="B202">
        <v>10563436</v>
      </c>
      <c r="C202">
        <v>10563429</v>
      </c>
      <c r="D202">
        <v>9363425</v>
      </c>
      <c r="E202">
        <v>1</v>
      </c>
      <c r="F202">
        <v>1</v>
      </c>
      <c r="G202">
        <v>1</v>
      </c>
      <c r="H202">
        <v>3</v>
      </c>
      <c r="I202" t="s">
        <v>167</v>
      </c>
      <c r="J202" t="s">
        <v>168</v>
      </c>
      <c r="K202" t="s">
        <v>169</v>
      </c>
      <c r="L202">
        <v>1327</v>
      </c>
      <c r="N202">
        <v>1005</v>
      </c>
      <c r="O202" t="s">
        <v>166</v>
      </c>
      <c r="P202" t="s">
        <v>166</v>
      </c>
      <c r="Q202">
        <v>1</v>
      </c>
      <c r="Y202">
        <v>0.6</v>
      </c>
      <c r="AA202">
        <v>24.82</v>
      </c>
      <c r="AB202">
        <v>0</v>
      </c>
      <c r="AC202">
        <v>0</v>
      </c>
      <c r="AD202">
        <v>0</v>
      </c>
      <c r="AN202">
        <v>0</v>
      </c>
      <c r="AO202">
        <v>1</v>
      </c>
      <c r="AP202">
        <v>0</v>
      </c>
      <c r="AQ202">
        <v>0</v>
      </c>
      <c r="AR202">
        <v>0</v>
      </c>
      <c r="AT202">
        <v>0.6</v>
      </c>
      <c r="AV202">
        <v>0</v>
      </c>
      <c r="AW202">
        <v>2</v>
      </c>
      <c r="AX202">
        <v>10563436</v>
      </c>
      <c r="AY202">
        <v>1</v>
      </c>
      <c r="AZ202">
        <v>0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</row>
    <row r="203" spans="1:75" ht="12.75">
      <c r="A203" s="39">
        <f>ROW(Source!A79)</f>
        <v>79</v>
      </c>
      <c r="B203">
        <v>10563437</v>
      </c>
      <c r="C203">
        <v>10563429</v>
      </c>
      <c r="D203">
        <v>9363653</v>
      </c>
      <c r="E203">
        <v>1</v>
      </c>
      <c r="F203">
        <v>1</v>
      </c>
      <c r="G203">
        <v>1</v>
      </c>
      <c r="H203">
        <v>3</v>
      </c>
      <c r="I203" t="s">
        <v>170</v>
      </c>
      <c r="J203" t="s">
        <v>171</v>
      </c>
      <c r="K203" t="s">
        <v>172</v>
      </c>
      <c r="L203">
        <v>1330</v>
      </c>
      <c r="N203">
        <v>1005</v>
      </c>
      <c r="O203" t="s">
        <v>173</v>
      </c>
      <c r="P203" t="s">
        <v>173</v>
      </c>
      <c r="Q203">
        <v>10</v>
      </c>
      <c r="Y203">
        <v>0.12</v>
      </c>
      <c r="AA203">
        <v>91.37</v>
      </c>
      <c r="AB203">
        <v>0</v>
      </c>
      <c r="AC203">
        <v>0</v>
      </c>
      <c r="AD203">
        <v>0</v>
      </c>
      <c r="AN203">
        <v>0</v>
      </c>
      <c r="AO203">
        <v>1</v>
      </c>
      <c r="AP203">
        <v>0</v>
      </c>
      <c r="AQ203">
        <v>0</v>
      </c>
      <c r="AR203">
        <v>0</v>
      </c>
      <c r="AT203">
        <v>0.12</v>
      </c>
      <c r="AV203">
        <v>0</v>
      </c>
      <c r="AW203">
        <v>2</v>
      </c>
      <c r="AX203">
        <v>10563437</v>
      </c>
      <c r="AY203">
        <v>1</v>
      </c>
      <c r="AZ203">
        <v>0</v>
      </c>
      <c r="BA203">
        <v>203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</row>
    <row r="204" spans="1:75" ht="12.75">
      <c r="A204" s="39">
        <f>ROW(Source!A79)</f>
        <v>79</v>
      </c>
      <c r="B204">
        <v>10563438</v>
      </c>
      <c r="C204">
        <v>10563429</v>
      </c>
      <c r="D204">
        <v>7955034</v>
      </c>
      <c r="E204">
        <v>1</v>
      </c>
      <c r="F204">
        <v>1</v>
      </c>
      <c r="G204">
        <v>1</v>
      </c>
      <c r="H204">
        <v>3</v>
      </c>
      <c r="I204" t="s">
        <v>174</v>
      </c>
      <c r="J204" t="s">
        <v>175</v>
      </c>
      <c r="K204" t="s">
        <v>176</v>
      </c>
      <c r="L204">
        <v>1348</v>
      </c>
      <c r="N204">
        <v>1009</v>
      </c>
      <c r="O204" t="s">
        <v>774</v>
      </c>
      <c r="P204" t="s">
        <v>774</v>
      </c>
      <c r="Q204">
        <v>1000</v>
      </c>
      <c r="Y204">
        <v>0.055</v>
      </c>
      <c r="AA204">
        <v>36101.38</v>
      </c>
      <c r="AB204">
        <v>0</v>
      </c>
      <c r="AC204">
        <v>0</v>
      </c>
      <c r="AD204">
        <v>0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0.055</v>
      </c>
      <c r="AV204">
        <v>0</v>
      </c>
      <c r="AW204">
        <v>2</v>
      </c>
      <c r="AX204">
        <v>10563438</v>
      </c>
      <c r="AY204">
        <v>1</v>
      </c>
      <c r="AZ204">
        <v>0</v>
      </c>
      <c r="BA204">
        <v>204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</row>
    <row r="205" spans="1:75" ht="12.75">
      <c r="A205" s="39">
        <f>ROW(Source!A79)</f>
        <v>79</v>
      </c>
      <c r="B205">
        <v>10563439</v>
      </c>
      <c r="C205">
        <v>10563429</v>
      </c>
      <c r="D205">
        <v>9360708</v>
      </c>
      <c r="E205">
        <v>1</v>
      </c>
      <c r="F205">
        <v>1</v>
      </c>
      <c r="G205">
        <v>1</v>
      </c>
      <c r="H205">
        <v>3</v>
      </c>
      <c r="I205" t="s">
        <v>177</v>
      </c>
      <c r="J205" t="s">
        <v>178</v>
      </c>
      <c r="K205" t="s">
        <v>179</v>
      </c>
      <c r="L205">
        <v>1339</v>
      </c>
      <c r="N205">
        <v>1007</v>
      </c>
      <c r="O205" t="s">
        <v>743</v>
      </c>
      <c r="P205" t="s">
        <v>743</v>
      </c>
      <c r="Q205">
        <v>1</v>
      </c>
      <c r="Y205">
        <v>0.25</v>
      </c>
      <c r="AA205">
        <v>537.87</v>
      </c>
      <c r="AB205">
        <v>0</v>
      </c>
      <c r="AC205">
        <v>0</v>
      </c>
      <c r="AD205">
        <v>0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0.25</v>
      </c>
      <c r="AV205">
        <v>0</v>
      </c>
      <c r="AW205">
        <v>2</v>
      </c>
      <c r="AX205">
        <v>10563439</v>
      </c>
      <c r="AY205">
        <v>1</v>
      </c>
      <c r="AZ205">
        <v>0</v>
      </c>
      <c r="BA205">
        <v>205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</row>
    <row r="206" spans="1:75" ht="12.75">
      <c r="A206" s="39">
        <f>ROW(Source!A79)</f>
        <v>79</v>
      </c>
      <c r="B206">
        <v>10563440</v>
      </c>
      <c r="C206">
        <v>10563429</v>
      </c>
      <c r="D206">
        <v>9356089</v>
      </c>
      <c r="E206">
        <v>1</v>
      </c>
      <c r="F206">
        <v>1</v>
      </c>
      <c r="G206">
        <v>1</v>
      </c>
      <c r="H206">
        <v>3</v>
      </c>
      <c r="I206" t="s">
        <v>180</v>
      </c>
      <c r="J206" t="s">
        <v>181</v>
      </c>
      <c r="K206" t="s">
        <v>182</v>
      </c>
      <c r="L206">
        <v>1348</v>
      </c>
      <c r="N206">
        <v>1009</v>
      </c>
      <c r="O206" t="s">
        <v>774</v>
      </c>
      <c r="P206" t="s">
        <v>774</v>
      </c>
      <c r="Q206">
        <v>1000</v>
      </c>
      <c r="Y206">
        <v>0.01</v>
      </c>
      <c r="AA206">
        <v>9593.14</v>
      </c>
      <c r="AB206">
        <v>0</v>
      </c>
      <c r="AC206">
        <v>0</v>
      </c>
      <c r="AD206">
        <v>0</v>
      </c>
      <c r="AN206">
        <v>0</v>
      </c>
      <c r="AO206">
        <v>1</v>
      </c>
      <c r="AP206">
        <v>0</v>
      </c>
      <c r="AQ206">
        <v>0</v>
      </c>
      <c r="AR206">
        <v>0</v>
      </c>
      <c r="AT206">
        <v>0.01</v>
      </c>
      <c r="AV206">
        <v>0</v>
      </c>
      <c r="AW206">
        <v>2</v>
      </c>
      <c r="AX206">
        <v>10563440</v>
      </c>
      <c r="AY206">
        <v>1</v>
      </c>
      <c r="AZ206">
        <v>0</v>
      </c>
      <c r="BA206">
        <v>206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</row>
    <row r="207" spans="1:75" ht="12.75">
      <c r="A207" s="39">
        <f>ROW(Source!A79)</f>
        <v>79</v>
      </c>
      <c r="B207">
        <v>10563441</v>
      </c>
      <c r="C207">
        <v>10563429</v>
      </c>
      <c r="D207">
        <v>9318335</v>
      </c>
      <c r="E207">
        <v>1</v>
      </c>
      <c r="F207">
        <v>1</v>
      </c>
      <c r="G207">
        <v>1</v>
      </c>
      <c r="H207">
        <v>3</v>
      </c>
      <c r="I207" t="s">
        <v>183</v>
      </c>
      <c r="J207" t="s">
        <v>184</v>
      </c>
      <c r="K207" t="s">
        <v>185</v>
      </c>
      <c r="L207">
        <v>1327</v>
      </c>
      <c r="N207">
        <v>1005</v>
      </c>
      <c r="O207" t="s">
        <v>166</v>
      </c>
      <c r="P207" t="s">
        <v>166</v>
      </c>
      <c r="Q207">
        <v>1</v>
      </c>
      <c r="Y207">
        <v>1452</v>
      </c>
      <c r="AA207">
        <v>9.22</v>
      </c>
      <c r="AB207">
        <v>0</v>
      </c>
      <c r="AC207">
        <v>0</v>
      </c>
      <c r="AD207">
        <v>0</v>
      </c>
      <c r="AN207">
        <v>0</v>
      </c>
      <c r="AO207">
        <v>1</v>
      </c>
      <c r="AP207">
        <v>0</v>
      </c>
      <c r="AQ207">
        <v>0</v>
      </c>
      <c r="AR207">
        <v>0</v>
      </c>
      <c r="AT207">
        <v>1452</v>
      </c>
      <c r="AV207">
        <v>0</v>
      </c>
      <c r="AW207">
        <v>2</v>
      </c>
      <c r="AX207">
        <v>10563441</v>
      </c>
      <c r="AY207">
        <v>1</v>
      </c>
      <c r="AZ207">
        <v>0</v>
      </c>
      <c r="BA207">
        <v>207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</row>
    <row r="208" spans="1:75" ht="12.75">
      <c r="A208" s="39">
        <f>ROW(Source!A80)</f>
        <v>80</v>
      </c>
      <c r="B208">
        <v>10563443</v>
      </c>
      <c r="C208">
        <v>10563442</v>
      </c>
      <c r="D208">
        <v>121675</v>
      </c>
      <c r="E208">
        <v>1</v>
      </c>
      <c r="F208">
        <v>1</v>
      </c>
      <c r="G208">
        <v>1</v>
      </c>
      <c r="H208">
        <v>1</v>
      </c>
      <c r="I208" t="s">
        <v>196</v>
      </c>
      <c r="K208" t="s">
        <v>197</v>
      </c>
      <c r="L208">
        <v>1369</v>
      </c>
      <c r="N208">
        <v>1013</v>
      </c>
      <c r="O208" t="s">
        <v>92</v>
      </c>
      <c r="P208" t="s">
        <v>92</v>
      </c>
      <c r="Q208">
        <v>1</v>
      </c>
      <c r="Y208">
        <v>0.76</v>
      </c>
      <c r="AA208">
        <v>0</v>
      </c>
      <c r="AB208">
        <v>0</v>
      </c>
      <c r="AC208">
        <v>0</v>
      </c>
      <c r="AD208">
        <v>11.08</v>
      </c>
      <c r="AN208">
        <v>0</v>
      </c>
      <c r="AO208">
        <v>1</v>
      </c>
      <c r="AP208">
        <v>0</v>
      </c>
      <c r="AQ208">
        <v>0</v>
      </c>
      <c r="AR208">
        <v>0</v>
      </c>
      <c r="AT208">
        <v>0.76</v>
      </c>
      <c r="AV208">
        <v>1</v>
      </c>
      <c r="AW208">
        <v>2</v>
      </c>
      <c r="AX208">
        <v>10563443</v>
      </c>
      <c r="AY208">
        <v>1</v>
      </c>
      <c r="AZ208">
        <v>0</v>
      </c>
      <c r="BA208">
        <v>208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</row>
    <row r="209" spans="1:75" ht="12.75">
      <c r="A209" s="39">
        <f>ROW(Source!A80)</f>
        <v>80</v>
      </c>
      <c r="B209">
        <v>10563444</v>
      </c>
      <c r="C209">
        <v>10563442</v>
      </c>
      <c r="D209">
        <v>1471890</v>
      </c>
      <c r="E209">
        <v>1</v>
      </c>
      <c r="F209">
        <v>1</v>
      </c>
      <c r="G209">
        <v>1</v>
      </c>
      <c r="H209">
        <v>2</v>
      </c>
      <c r="I209" t="s">
        <v>278</v>
      </c>
      <c r="J209" t="s">
        <v>279</v>
      </c>
      <c r="K209" t="s">
        <v>280</v>
      </c>
      <c r="L209">
        <v>1480</v>
      </c>
      <c r="N209">
        <v>1013</v>
      </c>
      <c r="O209" t="s">
        <v>58</v>
      </c>
      <c r="P209" t="s">
        <v>59</v>
      </c>
      <c r="Q209">
        <v>1</v>
      </c>
      <c r="Y209">
        <v>0.22</v>
      </c>
      <c r="AA209">
        <v>0</v>
      </c>
      <c r="AB209">
        <v>18.5</v>
      </c>
      <c r="AC209">
        <v>0</v>
      </c>
      <c r="AD209">
        <v>0</v>
      </c>
      <c r="AN209">
        <v>0</v>
      </c>
      <c r="AO209">
        <v>1</v>
      </c>
      <c r="AP209">
        <v>0</v>
      </c>
      <c r="AQ209">
        <v>0</v>
      </c>
      <c r="AR209">
        <v>0</v>
      </c>
      <c r="AT209">
        <v>0.22</v>
      </c>
      <c r="AV209">
        <v>0</v>
      </c>
      <c r="AW209">
        <v>2</v>
      </c>
      <c r="AX209">
        <v>10563444</v>
      </c>
      <c r="AY209">
        <v>1</v>
      </c>
      <c r="AZ209">
        <v>0</v>
      </c>
      <c r="BA209">
        <v>209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</row>
    <row r="210" spans="1:75" ht="12.75">
      <c r="A210" s="39">
        <f>ROW(Source!A80)</f>
        <v>80</v>
      </c>
      <c r="B210">
        <v>10563445</v>
      </c>
      <c r="C210">
        <v>10563442</v>
      </c>
      <c r="D210">
        <v>1471916</v>
      </c>
      <c r="E210">
        <v>1</v>
      </c>
      <c r="F210">
        <v>1</v>
      </c>
      <c r="G210">
        <v>1</v>
      </c>
      <c r="H210">
        <v>2</v>
      </c>
      <c r="I210" t="s">
        <v>201</v>
      </c>
      <c r="J210" t="s">
        <v>202</v>
      </c>
      <c r="K210" t="s">
        <v>203</v>
      </c>
      <c r="L210">
        <v>1480</v>
      </c>
      <c r="N210">
        <v>1013</v>
      </c>
      <c r="O210" t="s">
        <v>58</v>
      </c>
      <c r="P210" t="s">
        <v>59</v>
      </c>
      <c r="Q210">
        <v>1</v>
      </c>
      <c r="Y210">
        <v>0.22</v>
      </c>
      <c r="AA210">
        <v>0</v>
      </c>
      <c r="AB210">
        <v>18.93</v>
      </c>
      <c r="AC210">
        <v>0</v>
      </c>
      <c r="AD210">
        <v>0</v>
      </c>
      <c r="AN210">
        <v>0</v>
      </c>
      <c r="AO210">
        <v>1</v>
      </c>
      <c r="AP210">
        <v>0</v>
      </c>
      <c r="AQ210">
        <v>0</v>
      </c>
      <c r="AR210">
        <v>0</v>
      </c>
      <c r="AT210">
        <v>0.22</v>
      </c>
      <c r="AV210">
        <v>0</v>
      </c>
      <c r="AW210">
        <v>2</v>
      </c>
      <c r="AX210">
        <v>10563445</v>
      </c>
      <c r="AY210">
        <v>1</v>
      </c>
      <c r="AZ210">
        <v>0</v>
      </c>
      <c r="BA210">
        <v>210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</row>
    <row r="211" spans="1:75" ht="12.75">
      <c r="A211" s="39">
        <f>ROW(Source!A80)</f>
        <v>80</v>
      </c>
      <c r="B211">
        <v>10563446</v>
      </c>
      <c r="C211">
        <v>10563442</v>
      </c>
      <c r="D211">
        <v>1471945</v>
      </c>
      <c r="E211">
        <v>1</v>
      </c>
      <c r="F211">
        <v>1</v>
      </c>
      <c r="G211">
        <v>1</v>
      </c>
      <c r="H211">
        <v>2</v>
      </c>
      <c r="I211" t="s">
        <v>281</v>
      </c>
      <c r="J211" t="s">
        <v>282</v>
      </c>
      <c r="K211" t="s">
        <v>283</v>
      </c>
      <c r="L211">
        <v>1480</v>
      </c>
      <c r="N211">
        <v>1013</v>
      </c>
      <c r="O211" t="s">
        <v>58</v>
      </c>
      <c r="P211" t="s">
        <v>59</v>
      </c>
      <c r="Q211">
        <v>1</v>
      </c>
      <c r="Y211">
        <v>0.25</v>
      </c>
      <c r="AA211">
        <v>0</v>
      </c>
      <c r="AB211">
        <v>7.04</v>
      </c>
      <c r="AC211">
        <v>0</v>
      </c>
      <c r="AD211">
        <v>0</v>
      </c>
      <c r="AN211">
        <v>0</v>
      </c>
      <c r="AO211">
        <v>1</v>
      </c>
      <c r="AP211">
        <v>0</v>
      </c>
      <c r="AQ211">
        <v>0</v>
      </c>
      <c r="AR211">
        <v>0</v>
      </c>
      <c r="AT211">
        <v>0.25</v>
      </c>
      <c r="AV211">
        <v>0</v>
      </c>
      <c r="AW211">
        <v>2</v>
      </c>
      <c r="AX211">
        <v>10563446</v>
      </c>
      <c r="AY211">
        <v>1</v>
      </c>
      <c r="AZ211">
        <v>0</v>
      </c>
      <c r="BA211">
        <v>211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</row>
    <row r="212" spans="1:75" ht="12.75">
      <c r="A212" s="39">
        <f>ROW(Source!A80)</f>
        <v>80</v>
      </c>
      <c r="B212">
        <v>10563447</v>
      </c>
      <c r="C212">
        <v>10563442</v>
      </c>
      <c r="D212">
        <v>1413792</v>
      </c>
      <c r="E212">
        <v>1</v>
      </c>
      <c r="F212">
        <v>1</v>
      </c>
      <c r="G212">
        <v>1</v>
      </c>
      <c r="H212">
        <v>3</v>
      </c>
      <c r="I212" t="s">
        <v>284</v>
      </c>
      <c r="J212" t="s">
        <v>285</v>
      </c>
      <c r="K212" t="s">
        <v>286</v>
      </c>
      <c r="L212">
        <v>1346</v>
      </c>
      <c r="N212">
        <v>1009</v>
      </c>
      <c r="O212" t="s">
        <v>228</v>
      </c>
      <c r="P212" t="s">
        <v>228</v>
      </c>
      <c r="Q212">
        <v>1</v>
      </c>
      <c r="Y212">
        <v>0.05</v>
      </c>
      <c r="AA212">
        <v>85</v>
      </c>
      <c r="AB212">
        <v>0</v>
      </c>
      <c r="AC212">
        <v>0</v>
      </c>
      <c r="AD212">
        <v>0</v>
      </c>
      <c r="AN212">
        <v>0</v>
      </c>
      <c r="AO212">
        <v>1</v>
      </c>
      <c r="AP212">
        <v>0</v>
      </c>
      <c r="AQ212">
        <v>0</v>
      </c>
      <c r="AR212">
        <v>0</v>
      </c>
      <c r="AT212">
        <v>0.05</v>
      </c>
      <c r="AV212">
        <v>0</v>
      </c>
      <c r="AW212">
        <v>2</v>
      </c>
      <c r="AX212">
        <v>10563447</v>
      </c>
      <c r="AY212">
        <v>1</v>
      </c>
      <c r="AZ212">
        <v>0</v>
      </c>
      <c r="BA212">
        <v>212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</row>
    <row r="213" spans="1:75" ht="12.75">
      <c r="A213" s="39">
        <f>ROW(Source!A80)</f>
        <v>80</v>
      </c>
      <c r="B213">
        <v>10563448</v>
      </c>
      <c r="C213">
        <v>10563442</v>
      </c>
      <c r="D213">
        <v>2288013</v>
      </c>
      <c r="E213">
        <v>1</v>
      </c>
      <c r="F213">
        <v>1</v>
      </c>
      <c r="G213">
        <v>1</v>
      </c>
      <c r="H213">
        <v>3</v>
      </c>
      <c r="I213" t="s">
        <v>287</v>
      </c>
      <c r="J213" t="s">
        <v>288</v>
      </c>
      <c r="K213" t="s">
        <v>289</v>
      </c>
      <c r="L213">
        <v>1354</v>
      </c>
      <c r="N213">
        <v>1010</v>
      </c>
      <c r="O213" t="s">
        <v>921</v>
      </c>
      <c r="P213" t="s">
        <v>921</v>
      </c>
      <c r="Q213">
        <v>1</v>
      </c>
      <c r="Y213">
        <v>1</v>
      </c>
      <c r="AA213">
        <v>68.75</v>
      </c>
      <c r="AB213">
        <v>0</v>
      </c>
      <c r="AC213">
        <v>0</v>
      </c>
      <c r="AD213">
        <v>0</v>
      </c>
      <c r="AN213">
        <v>0</v>
      </c>
      <c r="AO213">
        <v>1</v>
      </c>
      <c r="AP213">
        <v>0</v>
      </c>
      <c r="AQ213">
        <v>0</v>
      </c>
      <c r="AR213">
        <v>0</v>
      </c>
      <c r="AT213">
        <v>1</v>
      </c>
      <c r="AV213">
        <v>0</v>
      </c>
      <c r="AW213">
        <v>2</v>
      </c>
      <c r="AX213">
        <v>10563448</v>
      </c>
      <c r="AY213">
        <v>1</v>
      </c>
      <c r="AZ213">
        <v>0</v>
      </c>
      <c r="BA213">
        <v>213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</row>
    <row r="214" spans="1:75" ht="12.75">
      <c r="A214" s="39">
        <f>ROW(Source!A80)</f>
        <v>80</v>
      </c>
      <c r="B214">
        <v>10563449</v>
      </c>
      <c r="C214">
        <v>10563442</v>
      </c>
      <c r="D214">
        <v>1456115</v>
      </c>
      <c r="E214">
        <v>1</v>
      </c>
      <c r="F214">
        <v>1</v>
      </c>
      <c r="G214">
        <v>1</v>
      </c>
      <c r="H214">
        <v>3</v>
      </c>
      <c r="I214" t="s">
        <v>290</v>
      </c>
      <c r="J214" t="s">
        <v>291</v>
      </c>
      <c r="K214" t="s">
        <v>292</v>
      </c>
      <c r="L214">
        <v>1354</v>
      </c>
      <c r="N214">
        <v>1010</v>
      </c>
      <c r="O214" t="s">
        <v>921</v>
      </c>
      <c r="P214" t="s">
        <v>921</v>
      </c>
      <c r="Q214">
        <v>1</v>
      </c>
      <c r="Y214">
        <v>1</v>
      </c>
      <c r="AA214">
        <v>0</v>
      </c>
      <c r="AB214">
        <v>0</v>
      </c>
      <c r="AC214">
        <v>0</v>
      </c>
      <c r="AD214">
        <v>0</v>
      </c>
      <c r="AN214">
        <v>1</v>
      </c>
      <c r="AO214">
        <v>0</v>
      </c>
      <c r="AP214">
        <v>0</v>
      </c>
      <c r="AQ214">
        <v>0</v>
      </c>
      <c r="AR214">
        <v>0</v>
      </c>
      <c r="AT214">
        <v>1</v>
      </c>
      <c r="AV214">
        <v>0</v>
      </c>
      <c r="AW214">
        <v>2</v>
      </c>
      <c r="AX214">
        <v>10563449</v>
      </c>
      <c r="AY214">
        <v>1</v>
      </c>
      <c r="AZ214">
        <v>0</v>
      </c>
      <c r="BA214">
        <v>214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</row>
    <row r="215" spans="1:75" ht="12.75">
      <c r="A215" s="39">
        <f>ROW(Source!A80)</f>
        <v>80</v>
      </c>
      <c r="B215">
        <v>10563450</v>
      </c>
      <c r="C215">
        <v>10563442</v>
      </c>
      <c r="D215">
        <v>0</v>
      </c>
      <c r="E215">
        <v>0</v>
      </c>
      <c r="F215">
        <v>1</v>
      </c>
      <c r="G215">
        <v>1</v>
      </c>
      <c r="H215">
        <v>3</v>
      </c>
      <c r="I215" t="s">
        <v>913</v>
      </c>
      <c r="K215" t="s">
        <v>914</v>
      </c>
      <c r="L215">
        <v>1371</v>
      </c>
      <c r="N215">
        <v>1013</v>
      </c>
      <c r="O215" t="s">
        <v>915</v>
      </c>
      <c r="P215" t="s">
        <v>915</v>
      </c>
      <c r="Q215">
        <v>1</v>
      </c>
      <c r="Y215">
        <v>1</v>
      </c>
      <c r="AA215">
        <v>0</v>
      </c>
      <c r="AB215">
        <v>0</v>
      </c>
      <c r="AC215">
        <v>0</v>
      </c>
      <c r="AD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T215">
        <v>1</v>
      </c>
      <c r="AV215">
        <v>0</v>
      </c>
      <c r="AW215">
        <v>2</v>
      </c>
      <c r="AX215">
        <v>10563450</v>
      </c>
      <c r="AY215">
        <v>1</v>
      </c>
      <c r="AZ215">
        <v>0</v>
      </c>
      <c r="BA215">
        <v>215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</row>
    <row r="216" spans="1:75" ht="12.75">
      <c r="A216" s="39">
        <f>ROW(Source!A82)</f>
        <v>82</v>
      </c>
      <c r="B216">
        <v>10563453</v>
      </c>
      <c r="C216">
        <v>10563452</v>
      </c>
      <c r="D216">
        <v>5610028</v>
      </c>
      <c r="E216">
        <v>1</v>
      </c>
      <c r="F216">
        <v>1</v>
      </c>
      <c r="G216">
        <v>1</v>
      </c>
      <c r="H216">
        <v>1</v>
      </c>
      <c r="I216" t="s">
        <v>244</v>
      </c>
      <c r="K216" t="s">
        <v>245</v>
      </c>
      <c r="L216">
        <v>1476</v>
      </c>
      <c r="N216">
        <v>1013</v>
      </c>
      <c r="O216" t="s">
        <v>62</v>
      </c>
      <c r="P216" t="s">
        <v>63</v>
      </c>
      <c r="Q216">
        <v>1</v>
      </c>
      <c r="Y216">
        <v>2.29</v>
      </c>
      <c r="AA216">
        <v>0</v>
      </c>
      <c r="AB216">
        <v>0</v>
      </c>
      <c r="AC216">
        <v>0</v>
      </c>
      <c r="AD216">
        <v>9.17</v>
      </c>
      <c r="AN216">
        <v>0</v>
      </c>
      <c r="AO216">
        <v>1</v>
      </c>
      <c r="AP216">
        <v>0</v>
      </c>
      <c r="AQ216">
        <v>0</v>
      </c>
      <c r="AR216">
        <v>0</v>
      </c>
      <c r="AT216">
        <v>2.29</v>
      </c>
      <c r="AV216">
        <v>1</v>
      </c>
      <c r="AW216">
        <v>2</v>
      </c>
      <c r="AX216">
        <v>10563453</v>
      </c>
      <c r="AY216">
        <v>1</v>
      </c>
      <c r="AZ216">
        <v>0</v>
      </c>
      <c r="BA216">
        <v>216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</row>
    <row r="217" spans="1:75" ht="12.75">
      <c r="A217" s="39">
        <f>ROW(Source!A82)</f>
        <v>82</v>
      </c>
      <c r="B217">
        <v>10563454</v>
      </c>
      <c r="C217">
        <v>10563452</v>
      </c>
      <c r="D217">
        <v>121548</v>
      </c>
      <c r="E217">
        <v>1</v>
      </c>
      <c r="F217">
        <v>1</v>
      </c>
      <c r="G217">
        <v>1</v>
      </c>
      <c r="H217">
        <v>1</v>
      </c>
      <c r="I217" t="s">
        <v>702</v>
      </c>
      <c r="K217" t="s">
        <v>53</v>
      </c>
      <c r="L217">
        <v>608254</v>
      </c>
      <c r="N217">
        <v>1013</v>
      </c>
      <c r="O217" t="s">
        <v>54</v>
      </c>
      <c r="P217" t="s">
        <v>54</v>
      </c>
      <c r="Q217">
        <v>1</v>
      </c>
      <c r="Y217">
        <v>0.05</v>
      </c>
      <c r="AA217">
        <v>0</v>
      </c>
      <c r="AB217">
        <v>0</v>
      </c>
      <c r="AC217">
        <v>0</v>
      </c>
      <c r="AD217">
        <v>0</v>
      </c>
      <c r="AN217">
        <v>0</v>
      </c>
      <c r="AO217">
        <v>1</v>
      </c>
      <c r="AP217">
        <v>0</v>
      </c>
      <c r="AQ217">
        <v>0</v>
      </c>
      <c r="AR217">
        <v>0</v>
      </c>
      <c r="AT217">
        <v>0.05</v>
      </c>
      <c r="AV217">
        <v>2</v>
      </c>
      <c r="AW217">
        <v>2</v>
      </c>
      <c r="AX217">
        <v>10563454</v>
      </c>
      <c r="AY217">
        <v>1</v>
      </c>
      <c r="AZ217">
        <v>0</v>
      </c>
      <c r="BA217">
        <v>217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</row>
    <row r="218" spans="1:75" ht="12.75">
      <c r="A218" s="39">
        <f>ROW(Source!A82)</f>
        <v>82</v>
      </c>
      <c r="B218">
        <v>10563455</v>
      </c>
      <c r="C218">
        <v>10563452</v>
      </c>
      <c r="D218">
        <v>9286871</v>
      </c>
      <c r="E218">
        <v>1</v>
      </c>
      <c r="F218">
        <v>1</v>
      </c>
      <c r="G218">
        <v>1</v>
      </c>
      <c r="H218">
        <v>2</v>
      </c>
      <c r="I218" t="s">
        <v>207</v>
      </c>
      <c r="J218" t="s">
        <v>208</v>
      </c>
      <c r="K218" t="s">
        <v>209</v>
      </c>
      <c r="L218">
        <v>1368</v>
      </c>
      <c r="N218">
        <v>1011</v>
      </c>
      <c r="O218" t="s">
        <v>86</v>
      </c>
      <c r="P218" t="s">
        <v>86</v>
      </c>
      <c r="Q218">
        <v>1</v>
      </c>
      <c r="Y218">
        <v>0.05</v>
      </c>
      <c r="AA218">
        <v>0</v>
      </c>
      <c r="AB218">
        <v>60.77</v>
      </c>
      <c r="AC218">
        <v>11.81</v>
      </c>
      <c r="AD218">
        <v>0</v>
      </c>
      <c r="AN218">
        <v>0</v>
      </c>
      <c r="AO218">
        <v>1</v>
      </c>
      <c r="AP218">
        <v>0</v>
      </c>
      <c r="AQ218">
        <v>0</v>
      </c>
      <c r="AR218">
        <v>0</v>
      </c>
      <c r="AT218">
        <v>0.05</v>
      </c>
      <c r="AV218">
        <v>0</v>
      </c>
      <c r="AW218">
        <v>2</v>
      </c>
      <c r="AX218">
        <v>10563455</v>
      </c>
      <c r="AY218">
        <v>1</v>
      </c>
      <c r="AZ218">
        <v>0</v>
      </c>
      <c r="BA218">
        <v>218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</row>
    <row r="219" spans="1:75" ht="12.75">
      <c r="A219" s="39">
        <f>ROW(Source!A82)</f>
        <v>82</v>
      </c>
      <c r="B219">
        <v>10563456</v>
      </c>
      <c r="C219">
        <v>10563452</v>
      </c>
      <c r="D219">
        <v>9363553</v>
      </c>
      <c r="E219">
        <v>1</v>
      </c>
      <c r="F219">
        <v>1</v>
      </c>
      <c r="G219">
        <v>1</v>
      </c>
      <c r="H219">
        <v>3</v>
      </c>
      <c r="I219" t="s">
        <v>293</v>
      </c>
      <c r="J219" t="s">
        <v>294</v>
      </c>
      <c r="K219" t="s">
        <v>295</v>
      </c>
      <c r="L219">
        <v>1346</v>
      </c>
      <c r="N219">
        <v>1009</v>
      </c>
      <c r="O219" t="s">
        <v>228</v>
      </c>
      <c r="P219" t="s">
        <v>228</v>
      </c>
      <c r="Q219">
        <v>1</v>
      </c>
      <c r="Y219">
        <v>0.08</v>
      </c>
      <c r="AA219">
        <v>41.22</v>
      </c>
      <c r="AB219">
        <v>0</v>
      </c>
      <c r="AC219">
        <v>0</v>
      </c>
      <c r="AD219">
        <v>0</v>
      </c>
      <c r="AN219">
        <v>0</v>
      </c>
      <c r="AO219">
        <v>1</v>
      </c>
      <c r="AP219">
        <v>0</v>
      </c>
      <c r="AQ219">
        <v>0</v>
      </c>
      <c r="AR219">
        <v>0</v>
      </c>
      <c r="AT219">
        <v>0.08</v>
      </c>
      <c r="AV219">
        <v>0</v>
      </c>
      <c r="AW219">
        <v>2</v>
      </c>
      <c r="AX219">
        <v>10563456</v>
      </c>
      <c r="AY219">
        <v>1</v>
      </c>
      <c r="AZ219">
        <v>0</v>
      </c>
      <c r="BA219">
        <v>219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</row>
    <row r="220" spans="1:75" ht="12.75">
      <c r="A220" s="39">
        <f>ROW(Source!A82)</f>
        <v>82</v>
      </c>
      <c r="B220">
        <v>10563457</v>
      </c>
      <c r="C220">
        <v>10563452</v>
      </c>
      <c r="D220">
        <v>9340909</v>
      </c>
      <c r="E220">
        <v>1</v>
      </c>
      <c r="F220">
        <v>1</v>
      </c>
      <c r="G220">
        <v>1</v>
      </c>
      <c r="H220">
        <v>3</v>
      </c>
      <c r="I220" t="s">
        <v>296</v>
      </c>
      <c r="J220" t="s">
        <v>297</v>
      </c>
      <c r="K220" t="s">
        <v>298</v>
      </c>
      <c r="L220">
        <v>1348</v>
      </c>
      <c r="N220">
        <v>1009</v>
      </c>
      <c r="O220" t="s">
        <v>774</v>
      </c>
      <c r="P220" t="s">
        <v>774</v>
      </c>
      <c r="Q220">
        <v>1000</v>
      </c>
      <c r="Y220">
        <v>0.0015</v>
      </c>
      <c r="AA220">
        <v>29526.35</v>
      </c>
      <c r="AB220">
        <v>0</v>
      </c>
      <c r="AC220">
        <v>0</v>
      </c>
      <c r="AD220">
        <v>0</v>
      </c>
      <c r="AN220">
        <v>0</v>
      </c>
      <c r="AO220">
        <v>1</v>
      </c>
      <c r="AP220">
        <v>0</v>
      </c>
      <c r="AQ220">
        <v>0</v>
      </c>
      <c r="AR220">
        <v>0</v>
      </c>
      <c r="AT220">
        <v>0.0015</v>
      </c>
      <c r="AV220">
        <v>0</v>
      </c>
      <c r="AW220">
        <v>2</v>
      </c>
      <c r="AX220">
        <v>10563457</v>
      </c>
      <c r="AY220">
        <v>1</v>
      </c>
      <c r="AZ220">
        <v>0</v>
      </c>
      <c r="BA220">
        <v>220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</row>
    <row r="221" spans="1:75" ht="12.75">
      <c r="A221" s="39">
        <f>ROW(Source!A82)</f>
        <v>82</v>
      </c>
      <c r="B221">
        <v>10563458</v>
      </c>
      <c r="C221">
        <v>10563452</v>
      </c>
      <c r="D221">
        <v>9344978</v>
      </c>
      <c r="E221">
        <v>1</v>
      </c>
      <c r="F221">
        <v>1</v>
      </c>
      <c r="G221">
        <v>1</v>
      </c>
      <c r="H221">
        <v>3</v>
      </c>
      <c r="I221" t="s">
        <v>299</v>
      </c>
      <c r="J221" t="s">
        <v>300</v>
      </c>
      <c r="K221" t="s">
        <v>301</v>
      </c>
      <c r="L221">
        <v>1354</v>
      </c>
      <c r="N221">
        <v>1010</v>
      </c>
      <c r="O221" t="s">
        <v>921</v>
      </c>
      <c r="P221" t="s">
        <v>921</v>
      </c>
      <c r="Q221">
        <v>1</v>
      </c>
      <c r="Y221">
        <v>1</v>
      </c>
      <c r="AA221">
        <v>0</v>
      </c>
      <c r="AB221">
        <v>0</v>
      </c>
      <c r="AC221">
        <v>0</v>
      </c>
      <c r="AD221">
        <v>0</v>
      </c>
      <c r="AN221">
        <v>1</v>
      </c>
      <c r="AO221">
        <v>0</v>
      </c>
      <c r="AP221">
        <v>0</v>
      </c>
      <c r="AQ221">
        <v>0</v>
      </c>
      <c r="AR221">
        <v>0</v>
      </c>
      <c r="AT221">
        <v>1</v>
      </c>
      <c r="AV221">
        <v>0</v>
      </c>
      <c r="AW221">
        <v>2</v>
      </c>
      <c r="AX221">
        <v>10563458</v>
      </c>
      <c r="AY221">
        <v>1</v>
      </c>
      <c r="AZ221">
        <v>0</v>
      </c>
      <c r="BA221">
        <v>221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</row>
    <row r="222" spans="1:75" ht="12.75">
      <c r="A222" s="39">
        <f>ROW(Source!A82)</f>
        <v>82</v>
      </c>
      <c r="B222">
        <v>10563459</v>
      </c>
      <c r="C222">
        <v>10563452</v>
      </c>
      <c r="D222">
        <v>0</v>
      </c>
      <c r="E222">
        <v>0</v>
      </c>
      <c r="F222">
        <v>1</v>
      </c>
      <c r="G222">
        <v>1</v>
      </c>
      <c r="H222">
        <v>3</v>
      </c>
      <c r="I222" t="s">
        <v>913</v>
      </c>
      <c r="K222" t="s">
        <v>926</v>
      </c>
      <c r="L222">
        <v>1371</v>
      </c>
      <c r="N222">
        <v>1013</v>
      </c>
      <c r="O222" t="s">
        <v>915</v>
      </c>
      <c r="P222" t="s">
        <v>915</v>
      </c>
      <c r="Q222">
        <v>1</v>
      </c>
      <c r="Y222">
        <v>1</v>
      </c>
      <c r="AA222">
        <v>0</v>
      </c>
      <c r="AB222">
        <v>0</v>
      </c>
      <c r="AC222">
        <v>0</v>
      </c>
      <c r="AD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T222">
        <v>1</v>
      </c>
      <c r="AV222">
        <v>0</v>
      </c>
      <c r="AW222">
        <v>2</v>
      </c>
      <c r="AX222">
        <v>10563459</v>
      </c>
      <c r="AY222">
        <v>1</v>
      </c>
      <c r="AZ222">
        <v>0</v>
      </c>
      <c r="BA222">
        <v>222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</row>
    <row r="223" spans="1:75" ht="12.75">
      <c r="A223" s="39">
        <f>ROW(Source!A84)</f>
        <v>84</v>
      </c>
      <c r="B223">
        <v>10563462</v>
      </c>
      <c r="C223">
        <v>10563461</v>
      </c>
      <c r="D223">
        <v>5642331</v>
      </c>
      <c r="E223">
        <v>1</v>
      </c>
      <c r="F223">
        <v>1</v>
      </c>
      <c r="G223">
        <v>1</v>
      </c>
      <c r="H223">
        <v>1</v>
      </c>
      <c r="I223" t="s">
        <v>302</v>
      </c>
      <c r="K223" t="s">
        <v>303</v>
      </c>
      <c r="L223">
        <v>1476</v>
      </c>
      <c r="N223">
        <v>1013</v>
      </c>
      <c r="O223" t="s">
        <v>62</v>
      </c>
      <c r="P223" t="s">
        <v>63</v>
      </c>
      <c r="Q223">
        <v>1</v>
      </c>
      <c r="Y223">
        <v>0.7</v>
      </c>
      <c r="AA223">
        <v>0</v>
      </c>
      <c r="AB223">
        <v>0</v>
      </c>
      <c r="AC223">
        <v>0</v>
      </c>
      <c r="AD223">
        <v>11.08</v>
      </c>
      <c r="AN223">
        <v>0</v>
      </c>
      <c r="AO223">
        <v>1</v>
      </c>
      <c r="AP223">
        <v>0</v>
      </c>
      <c r="AQ223">
        <v>0</v>
      </c>
      <c r="AR223">
        <v>0</v>
      </c>
      <c r="AT223">
        <v>0.7</v>
      </c>
      <c r="AV223">
        <v>1</v>
      </c>
      <c r="AW223">
        <v>2</v>
      </c>
      <c r="AX223">
        <v>10563462</v>
      </c>
      <c r="AY223">
        <v>1</v>
      </c>
      <c r="AZ223">
        <v>0</v>
      </c>
      <c r="BA223">
        <v>223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</row>
    <row r="224" spans="1:75" ht="12.75">
      <c r="A224" s="39">
        <f>ROW(Source!A84)</f>
        <v>84</v>
      </c>
      <c r="B224">
        <v>10563463</v>
      </c>
      <c r="C224">
        <v>10563461</v>
      </c>
      <c r="D224">
        <v>121548</v>
      </c>
      <c r="E224">
        <v>1</v>
      </c>
      <c r="F224">
        <v>1</v>
      </c>
      <c r="G224">
        <v>1</v>
      </c>
      <c r="H224">
        <v>1</v>
      </c>
      <c r="I224" t="s">
        <v>702</v>
      </c>
      <c r="K224" t="s">
        <v>53</v>
      </c>
      <c r="L224">
        <v>608254</v>
      </c>
      <c r="N224">
        <v>1013</v>
      </c>
      <c r="O224" t="s">
        <v>54</v>
      </c>
      <c r="P224" t="s">
        <v>54</v>
      </c>
      <c r="Q224">
        <v>1</v>
      </c>
      <c r="Y224">
        <v>0.42</v>
      </c>
      <c r="AA224">
        <v>0</v>
      </c>
      <c r="AB224">
        <v>0</v>
      </c>
      <c r="AC224">
        <v>0</v>
      </c>
      <c r="AD224">
        <v>0</v>
      </c>
      <c r="AN224">
        <v>0</v>
      </c>
      <c r="AO224">
        <v>1</v>
      </c>
      <c r="AP224">
        <v>0</v>
      </c>
      <c r="AQ224">
        <v>0</v>
      </c>
      <c r="AR224">
        <v>0</v>
      </c>
      <c r="AT224">
        <v>0.42</v>
      </c>
      <c r="AV224">
        <v>2</v>
      </c>
      <c r="AW224">
        <v>2</v>
      </c>
      <c r="AX224">
        <v>10563463</v>
      </c>
      <c r="AY224">
        <v>1</v>
      </c>
      <c r="AZ224">
        <v>0</v>
      </c>
      <c r="BA224">
        <v>224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</row>
    <row r="225" spans="1:75" ht="12.75">
      <c r="A225" s="39">
        <f>ROW(Source!A84)</f>
        <v>84</v>
      </c>
      <c r="B225">
        <v>10563464</v>
      </c>
      <c r="C225">
        <v>10563461</v>
      </c>
      <c r="D225">
        <v>9285132</v>
      </c>
      <c r="E225">
        <v>1</v>
      </c>
      <c r="F225">
        <v>1</v>
      </c>
      <c r="G225">
        <v>1</v>
      </c>
      <c r="H225">
        <v>2</v>
      </c>
      <c r="I225" t="s">
        <v>304</v>
      </c>
      <c r="J225" t="s">
        <v>161</v>
      </c>
      <c r="K225" t="s">
        <v>305</v>
      </c>
      <c r="L225">
        <v>1368</v>
      </c>
      <c r="N225">
        <v>1011</v>
      </c>
      <c r="O225" t="s">
        <v>86</v>
      </c>
      <c r="P225" t="s">
        <v>86</v>
      </c>
      <c r="Q225">
        <v>1</v>
      </c>
      <c r="Y225">
        <v>0.39</v>
      </c>
      <c r="AA225">
        <v>0</v>
      </c>
      <c r="AB225">
        <v>100.24</v>
      </c>
      <c r="AC225">
        <v>11.81</v>
      </c>
      <c r="AD225">
        <v>0</v>
      </c>
      <c r="AN225">
        <v>0</v>
      </c>
      <c r="AO225">
        <v>1</v>
      </c>
      <c r="AP225">
        <v>0</v>
      </c>
      <c r="AQ225">
        <v>0</v>
      </c>
      <c r="AR225">
        <v>0</v>
      </c>
      <c r="AT225">
        <v>0.39</v>
      </c>
      <c r="AV225">
        <v>0</v>
      </c>
      <c r="AW225">
        <v>2</v>
      </c>
      <c r="AX225">
        <v>10563464</v>
      </c>
      <c r="AY225">
        <v>1</v>
      </c>
      <c r="AZ225">
        <v>0</v>
      </c>
      <c r="BA225">
        <v>225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</row>
    <row r="226" spans="1:75" ht="12.75">
      <c r="A226" s="39">
        <f>ROW(Source!A84)</f>
        <v>84</v>
      </c>
      <c r="B226">
        <v>10563465</v>
      </c>
      <c r="C226">
        <v>10563461</v>
      </c>
      <c r="D226">
        <v>9363314</v>
      </c>
      <c r="E226">
        <v>1</v>
      </c>
      <c r="F226">
        <v>1</v>
      </c>
      <c r="G226">
        <v>1</v>
      </c>
      <c r="H226">
        <v>3</v>
      </c>
      <c r="I226" t="s">
        <v>306</v>
      </c>
      <c r="J226" t="s">
        <v>307</v>
      </c>
      <c r="K226" t="s">
        <v>308</v>
      </c>
      <c r="L226">
        <v>1348</v>
      </c>
      <c r="N226">
        <v>1009</v>
      </c>
      <c r="O226" t="s">
        <v>774</v>
      </c>
      <c r="P226" t="s">
        <v>774</v>
      </c>
      <c r="Q226">
        <v>1000</v>
      </c>
      <c r="Y226">
        <v>0.00029</v>
      </c>
      <c r="AA226">
        <v>9181.09</v>
      </c>
      <c r="AB226">
        <v>0</v>
      </c>
      <c r="AC226">
        <v>0</v>
      </c>
      <c r="AD226">
        <v>0</v>
      </c>
      <c r="AN226">
        <v>0</v>
      </c>
      <c r="AO226">
        <v>1</v>
      </c>
      <c r="AP226">
        <v>0</v>
      </c>
      <c r="AQ226">
        <v>0</v>
      </c>
      <c r="AR226">
        <v>0</v>
      </c>
      <c r="AT226">
        <v>0.00029</v>
      </c>
      <c r="AV226">
        <v>0</v>
      </c>
      <c r="AW226">
        <v>2</v>
      </c>
      <c r="AX226">
        <v>10563465</v>
      </c>
      <c r="AY226">
        <v>1</v>
      </c>
      <c r="AZ226">
        <v>0</v>
      </c>
      <c r="BA226">
        <v>226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</row>
    <row r="227" spans="1:75" ht="12.75">
      <c r="A227" s="39">
        <f>ROW(Source!A84)</f>
        <v>84</v>
      </c>
      <c r="B227">
        <v>10563467</v>
      </c>
      <c r="C227">
        <v>10563461</v>
      </c>
      <c r="D227">
        <v>9341951</v>
      </c>
      <c r="E227">
        <v>1</v>
      </c>
      <c r="F227">
        <v>1</v>
      </c>
      <c r="G227">
        <v>1</v>
      </c>
      <c r="H227">
        <v>3</v>
      </c>
      <c r="I227" t="s">
        <v>934</v>
      </c>
      <c r="J227" t="s">
        <v>936</v>
      </c>
      <c r="K227" t="s">
        <v>935</v>
      </c>
      <c r="L227">
        <v>1354</v>
      </c>
      <c r="N227">
        <v>1010</v>
      </c>
      <c r="O227" t="s">
        <v>921</v>
      </c>
      <c r="P227" t="s">
        <v>921</v>
      </c>
      <c r="Q227">
        <v>1</v>
      </c>
      <c r="Y227">
        <v>0</v>
      </c>
      <c r="AA227">
        <v>24.8</v>
      </c>
      <c r="AB227">
        <v>0</v>
      </c>
      <c r="AC227">
        <v>0</v>
      </c>
      <c r="AD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T227">
        <v>0</v>
      </c>
      <c r="AV227">
        <v>0</v>
      </c>
      <c r="AW227">
        <v>2</v>
      </c>
      <c r="AX227">
        <v>10563467</v>
      </c>
      <c r="AY227">
        <v>1</v>
      </c>
      <c r="AZ227">
        <v>0</v>
      </c>
      <c r="BA227">
        <v>227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</row>
    <row r="228" spans="1:75" ht="12.75">
      <c r="A228" s="39">
        <f>ROW(Source!A84)</f>
        <v>84</v>
      </c>
      <c r="B228">
        <v>10563466</v>
      </c>
      <c r="C228">
        <v>10563461</v>
      </c>
      <c r="D228">
        <v>9347298</v>
      </c>
      <c r="E228">
        <v>1</v>
      </c>
      <c r="F228">
        <v>1</v>
      </c>
      <c r="G228">
        <v>1</v>
      </c>
      <c r="H228">
        <v>3</v>
      </c>
      <c r="I228" t="s">
        <v>309</v>
      </c>
      <c r="J228" t="s">
        <v>310</v>
      </c>
      <c r="K228" t="s">
        <v>311</v>
      </c>
      <c r="L228">
        <v>1354</v>
      </c>
      <c r="N228">
        <v>1010</v>
      </c>
      <c r="O228" t="s">
        <v>921</v>
      </c>
      <c r="P228" t="s">
        <v>921</v>
      </c>
      <c r="Q228">
        <v>1</v>
      </c>
      <c r="Y228">
        <v>1</v>
      </c>
      <c r="AA228">
        <v>0</v>
      </c>
      <c r="AB228">
        <v>0</v>
      </c>
      <c r="AC228">
        <v>0</v>
      </c>
      <c r="AD228">
        <v>0</v>
      </c>
      <c r="AN228">
        <v>1</v>
      </c>
      <c r="AO228">
        <v>0</v>
      </c>
      <c r="AP228">
        <v>0</v>
      </c>
      <c r="AQ228">
        <v>0</v>
      </c>
      <c r="AR228">
        <v>0</v>
      </c>
      <c r="AT228">
        <v>1</v>
      </c>
      <c r="AV228">
        <v>0</v>
      </c>
      <c r="AW228">
        <v>2</v>
      </c>
      <c r="AX228">
        <v>10563466</v>
      </c>
      <c r="AY228">
        <v>1</v>
      </c>
      <c r="AZ228">
        <v>0</v>
      </c>
      <c r="BA228">
        <v>228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</row>
    <row r="229" spans="1:75" ht="12.75">
      <c r="A229" s="39">
        <f>ROW(Source!A84)</f>
        <v>84</v>
      </c>
      <c r="B229">
        <v>10563468</v>
      </c>
      <c r="C229">
        <v>10563461</v>
      </c>
      <c r="D229">
        <v>0</v>
      </c>
      <c r="E229">
        <v>0</v>
      </c>
      <c r="F229">
        <v>1</v>
      </c>
      <c r="G229">
        <v>1</v>
      </c>
      <c r="H229">
        <v>3</v>
      </c>
      <c r="I229" t="s">
        <v>913</v>
      </c>
      <c r="K229" t="s">
        <v>938</v>
      </c>
      <c r="L229">
        <v>1371</v>
      </c>
      <c r="N229">
        <v>1013</v>
      </c>
      <c r="O229" t="s">
        <v>915</v>
      </c>
      <c r="P229" t="s">
        <v>915</v>
      </c>
      <c r="Q229">
        <v>1</v>
      </c>
      <c r="Y229">
        <v>0</v>
      </c>
      <c r="AA229">
        <v>0</v>
      </c>
      <c r="AB229">
        <v>0</v>
      </c>
      <c r="AC229">
        <v>0</v>
      </c>
      <c r="AD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T229">
        <v>0</v>
      </c>
      <c r="AV229">
        <v>0</v>
      </c>
      <c r="AW229">
        <v>2</v>
      </c>
      <c r="AX229">
        <v>10563468</v>
      </c>
      <c r="AY229">
        <v>1</v>
      </c>
      <c r="AZ229">
        <v>0</v>
      </c>
      <c r="BA229">
        <v>229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</row>
    <row r="230" spans="1:75" ht="12.75">
      <c r="A230" s="39">
        <f>ROW(Source!A87)</f>
        <v>87</v>
      </c>
      <c r="B230">
        <v>10563472</v>
      </c>
      <c r="C230">
        <v>10563471</v>
      </c>
      <c r="D230">
        <v>5610028</v>
      </c>
      <c r="E230">
        <v>1</v>
      </c>
      <c r="F230">
        <v>1</v>
      </c>
      <c r="G230">
        <v>1</v>
      </c>
      <c r="H230">
        <v>1</v>
      </c>
      <c r="I230" t="s">
        <v>244</v>
      </c>
      <c r="K230" t="s">
        <v>245</v>
      </c>
      <c r="L230">
        <v>1476</v>
      </c>
      <c r="N230">
        <v>1013</v>
      </c>
      <c r="O230" t="s">
        <v>62</v>
      </c>
      <c r="P230" t="s">
        <v>63</v>
      </c>
      <c r="Q230">
        <v>1</v>
      </c>
      <c r="Y230">
        <v>362.52</v>
      </c>
      <c r="AA230">
        <v>0</v>
      </c>
      <c r="AB230">
        <v>0</v>
      </c>
      <c r="AC230">
        <v>0</v>
      </c>
      <c r="AD230">
        <v>9.17</v>
      </c>
      <c r="AN230">
        <v>0</v>
      </c>
      <c r="AO230">
        <v>1</v>
      </c>
      <c r="AP230">
        <v>0</v>
      </c>
      <c r="AQ230">
        <v>0</v>
      </c>
      <c r="AR230">
        <v>0</v>
      </c>
      <c r="AT230">
        <v>362.52</v>
      </c>
      <c r="AV230">
        <v>1</v>
      </c>
      <c r="AW230">
        <v>2</v>
      </c>
      <c r="AX230">
        <v>10563472</v>
      </c>
      <c r="AY230">
        <v>1</v>
      </c>
      <c r="AZ230">
        <v>0</v>
      </c>
      <c r="BA230">
        <v>230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</row>
    <row r="231" spans="1:75" ht="12.75">
      <c r="A231" s="39">
        <f>ROW(Source!A87)</f>
        <v>87</v>
      </c>
      <c r="B231">
        <v>10563473</v>
      </c>
      <c r="C231">
        <v>10563471</v>
      </c>
      <c r="D231">
        <v>121548</v>
      </c>
      <c r="E231">
        <v>1</v>
      </c>
      <c r="F231">
        <v>1</v>
      </c>
      <c r="G231">
        <v>1</v>
      </c>
      <c r="H231">
        <v>1</v>
      </c>
      <c r="I231" t="s">
        <v>702</v>
      </c>
      <c r="K231" t="s">
        <v>53</v>
      </c>
      <c r="L231">
        <v>608254</v>
      </c>
      <c r="N231">
        <v>1013</v>
      </c>
      <c r="O231" t="s">
        <v>54</v>
      </c>
      <c r="P231" t="s">
        <v>54</v>
      </c>
      <c r="Q231">
        <v>1</v>
      </c>
      <c r="Y231">
        <v>2.59</v>
      </c>
      <c r="AA231">
        <v>0</v>
      </c>
      <c r="AB231">
        <v>0</v>
      </c>
      <c r="AC231">
        <v>0</v>
      </c>
      <c r="AD231">
        <v>0</v>
      </c>
      <c r="AN231">
        <v>0</v>
      </c>
      <c r="AO231">
        <v>1</v>
      </c>
      <c r="AP231">
        <v>0</v>
      </c>
      <c r="AQ231">
        <v>0</v>
      </c>
      <c r="AR231">
        <v>0</v>
      </c>
      <c r="AT231">
        <v>2.59</v>
      </c>
      <c r="AV231">
        <v>2</v>
      </c>
      <c r="AW231">
        <v>2</v>
      </c>
      <c r="AX231">
        <v>10563473</v>
      </c>
      <c r="AY231">
        <v>1</v>
      </c>
      <c r="AZ231">
        <v>0</v>
      </c>
      <c r="BA231">
        <v>231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</row>
    <row r="232" spans="1:75" ht="12.75">
      <c r="A232" s="39">
        <f>ROW(Source!A87)</f>
        <v>87</v>
      </c>
      <c r="B232">
        <v>10563474</v>
      </c>
      <c r="C232">
        <v>10563471</v>
      </c>
      <c r="D232">
        <v>9283599</v>
      </c>
      <c r="E232">
        <v>1</v>
      </c>
      <c r="F232">
        <v>1</v>
      </c>
      <c r="G232">
        <v>1</v>
      </c>
      <c r="H232">
        <v>2</v>
      </c>
      <c r="I232" t="s">
        <v>148</v>
      </c>
      <c r="J232" t="s">
        <v>149</v>
      </c>
      <c r="K232" t="s">
        <v>150</v>
      </c>
      <c r="L232">
        <v>1368</v>
      </c>
      <c r="N232">
        <v>1011</v>
      </c>
      <c r="O232" t="s">
        <v>86</v>
      </c>
      <c r="P232" t="s">
        <v>86</v>
      </c>
      <c r="Q232">
        <v>1</v>
      </c>
      <c r="Y232">
        <v>0.34</v>
      </c>
      <c r="AA232">
        <v>0</v>
      </c>
      <c r="AB232">
        <v>123.73</v>
      </c>
      <c r="AC232">
        <v>11.81</v>
      </c>
      <c r="AD232">
        <v>0</v>
      </c>
      <c r="AN232">
        <v>0</v>
      </c>
      <c r="AO232">
        <v>1</v>
      </c>
      <c r="AP232">
        <v>0</v>
      </c>
      <c r="AQ232">
        <v>0</v>
      </c>
      <c r="AR232">
        <v>0</v>
      </c>
      <c r="AT232">
        <v>0.34</v>
      </c>
      <c r="AV232">
        <v>0</v>
      </c>
      <c r="AW232">
        <v>2</v>
      </c>
      <c r="AX232">
        <v>10563474</v>
      </c>
      <c r="AY232">
        <v>1</v>
      </c>
      <c r="AZ232">
        <v>0</v>
      </c>
      <c r="BA232">
        <v>232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</row>
    <row r="233" spans="1:75" ht="12.75">
      <c r="A233" s="39">
        <f>ROW(Source!A87)</f>
        <v>87</v>
      </c>
      <c r="B233">
        <v>10563475</v>
      </c>
      <c r="C233">
        <v>10563471</v>
      </c>
      <c r="D233">
        <v>9283718</v>
      </c>
      <c r="E233">
        <v>1</v>
      </c>
      <c r="F233">
        <v>1</v>
      </c>
      <c r="G233">
        <v>1</v>
      </c>
      <c r="H233">
        <v>2</v>
      </c>
      <c r="I233" t="s">
        <v>246</v>
      </c>
      <c r="J233" t="s">
        <v>247</v>
      </c>
      <c r="K233" t="s">
        <v>248</v>
      </c>
      <c r="L233">
        <v>1480</v>
      </c>
      <c r="N233">
        <v>1013</v>
      </c>
      <c r="O233" t="s">
        <v>58</v>
      </c>
      <c r="P233" t="s">
        <v>59</v>
      </c>
      <c r="Q233">
        <v>1</v>
      </c>
      <c r="Y233">
        <v>1.74</v>
      </c>
      <c r="AA233">
        <v>0</v>
      </c>
      <c r="AB233">
        <v>29.08</v>
      </c>
      <c r="AC233">
        <v>11.81</v>
      </c>
      <c r="AD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T233">
        <v>1.74</v>
      </c>
      <c r="AV233">
        <v>0</v>
      </c>
      <c r="AW233">
        <v>2</v>
      </c>
      <c r="AX233">
        <v>10563475</v>
      </c>
      <c r="AY233">
        <v>1</v>
      </c>
      <c r="AZ233">
        <v>0</v>
      </c>
      <c r="BA233">
        <v>233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</row>
    <row r="234" spans="1:75" ht="12.75">
      <c r="A234" s="39">
        <f>ROW(Source!A87)</f>
        <v>87</v>
      </c>
      <c r="B234">
        <v>10563476</v>
      </c>
      <c r="C234">
        <v>10563471</v>
      </c>
      <c r="D234">
        <v>9283797</v>
      </c>
      <c r="E234">
        <v>1</v>
      </c>
      <c r="F234">
        <v>1</v>
      </c>
      <c r="G234">
        <v>1</v>
      </c>
      <c r="H234">
        <v>2</v>
      </c>
      <c r="I234" t="s">
        <v>249</v>
      </c>
      <c r="J234" t="s">
        <v>250</v>
      </c>
      <c r="K234" t="s">
        <v>251</v>
      </c>
      <c r="L234">
        <v>1480</v>
      </c>
      <c r="N234">
        <v>1013</v>
      </c>
      <c r="O234" t="s">
        <v>58</v>
      </c>
      <c r="P234" t="s">
        <v>59</v>
      </c>
      <c r="Q234">
        <v>1</v>
      </c>
      <c r="Y234">
        <v>15</v>
      </c>
      <c r="AA234">
        <v>0</v>
      </c>
      <c r="AB234">
        <v>4.11</v>
      </c>
      <c r="AC234">
        <v>0</v>
      </c>
      <c r="AD234">
        <v>0</v>
      </c>
      <c r="AN234">
        <v>0</v>
      </c>
      <c r="AO234">
        <v>1</v>
      </c>
      <c r="AP234">
        <v>0</v>
      </c>
      <c r="AQ234">
        <v>0</v>
      </c>
      <c r="AR234">
        <v>0</v>
      </c>
      <c r="AT234">
        <v>15</v>
      </c>
      <c r="AV234">
        <v>0</v>
      </c>
      <c r="AW234">
        <v>2</v>
      </c>
      <c r="AX234">
        <v>10563476</v>
      </c>
      <c r="AY234">
        <v>1</v>
      </c>
      <c r="AZ234">
        <v>0</v>
      </c>
      <c r="BA234">
        <v>234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</row>
    <row r="235" spans="1:75" ht="12.75">
      <c r="A235" s="39">
        <f>ROW(Source!A87)</f>
        <v>87</v>
      </c>
      <c r="B235">
        <v>10563477</v>
      </c>
      <c r="C235">
        <v>10563471</v>
      </c>
      <c r="D235">
        <v>9286871</v>
      </c>
      <c r="E235">
        <v>1</v>
      </c>
      <c r="F235">
        <v>1</v>
      </c>
      <c r="G235">
        <v>1</v>
      </c>
      <c r="H235">
        <v>2</v>
      </c>
      <c r="I235" t="s">
        <v>207</v>
      </c>
      <c r="J235" t="s">
        <v>208</v>
      </c>
      <c r="K235" t="s">
        <v>209</v>
      </c>
      <c r="L235">
        <v>1368</v>
      </c>
      <c r="N235">
        <v>1011</v>
      </c>
      <c r="O235" t="s">
        <v>86</v>
      </c>
      <c r="P235" t="s">
        <v>86</v>
      </c>
      <c r="Q235">
        <v>1</v>
      </c>
      <c r="Y235">
        <v>0.51</v>
      </c>
      <c r="AA235">
        <v>0</v>
      </c>
      <c r="AB235">
        <v>60.77</v>
      </c>
      <c r="AC235">
        <v>11.81</v>
      </c>
      <c r="AD235">
        <v>0</v>
      </c>
      <c r="AN235">
        <v>0</v>
      </c>
      <c r="AO235">
        <v>1</v>
      </c>
      <c r="AP235">
        <v>0</v>
      </c>
      <c r="AQ235">
        <v>0</v>
      </c>
      <c r="AR235">
        <v>0</v>
      </c>
      <c r="AT235">
        <v>0.51</v>
      </c>
      <c r="AV235">
        <v>0</v>
      </c>
      <c r="AW235">
        <v>2</v>
      </c>
      <c r="AX235">
        <v>10563477</v>
      </c>
      <c r="AY235">
        <v>1</v>
      </c>
      <c r="AZ235">
        <v>0</v>
      </c>
      <c r="BA235">
        <v>235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</row>
    <row r="236" spans="1:75" ht="12.75">
      <c r="A236" s="39">
        <f>ROW(Source!A87)</f>
        <v>87</v>
      </c>
      <c r="B236">
        <v>10563478</v>
      </c>
      <c r="C236">
        <v>10563471</v>
      </c>
      <c r="D236">
        <v>9360749</v>
      </c>
      <c r="E236">
        <v>1</v>
      </c>
      <c r="F236">
        <v>1</v>
      </c>
      <c r="G236">
        <v>1</v>
      </c>
      <c r="H236">
        <v>3</v>
      </c>
      <c r="I236" t="s">
        <v>252</v>
      </c>
      <c r="J236" t="s">
        <v>253</v>
      </c>
      <c r="K236" t="s">
        <v>254</v>
      </c>
      <c r="L236">
        <v>1339</v>
      </c>
      <c r="N236">
        <v>1007</v>
      </c>
      <c r="O236" t="s">
        <v>743</v>
      </c>
      <c r="P236" t="s">
        <v>743</v>
      </c>
      <c r="Q236">
        <v>1</v>
      </c>
      <c r="Y236">
        <v>0.06</v>
      </c>
      <c r="AA236">
        <v>1252.47</v>
      </c>
      <c r="AB236">
        <v>0</v>
      </c>
      <c r="AC236">
        <v>0</v>
      </c>
      <c r="AD236">
        <v>0</v>
      </c>
      <c r="AN236">
        <v>0</v>
      </c>
      <c r="AO236">
        <v>1</v>
      </c>
      <c r="AP236">
        <v>0</v>
      </c>
      <c r="AQ236">
        <v>0</v>
      </c>
      <c r="AR236">
        <v>0</v>
      </c>
      <c r="AT236">
        <v>0.06</v>
      </c>
      <c r="AV236">
        <v>0</v>
      </c>
      <c r="AW236">
        <v>2</v>
      </c>
      <c r="AX236">
        <v>10563478</v>
      </c>
      <c r="AY236">
        <v>1</v>
      </c>
      <c r="AZ236">
        <v>0</v>
      </c>
      <c r="BA236">
        <v>236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</row>
    <row r="237" spans="1:75" ht="12.75">
      <c r="A237" s="39">
        <f>ROW(Source!A87)</f>
        <v>87</v>
      </c>
      <c r="B237">
        <v>10563479</v>
      </c>
      <c r="C237">
        <v>10563471</v>
      </c>
      <c r="D237">
        <v>9359950</v>
      </c>
      <c r="E237">
        <v>1</v>
      </c>
      <c r="F237">
        <v>1</v>
      </c>
      <c r="G237">
        <v>1</v>
      </c>
      <c r="H237">
        <v>3</v>
      </c>
      <c r="I237" t="s">
        <v>255</v>
      </c>
      <c r="J237" t="s">
        <v>256</v>
      </c>
      <c r="K237" t="s">
        <v>257</v>
      </c>
      <c r="L237">
        <v>1301</v>
      </c>
      <c r="N237">
        <v>1003</v>
      </c>
      <c r="O237" t="s">
        <v>817</v>
      </c>
      <c r="P237" t="s">
        <v>817</v>
      </c>
      <c r="Q237">
        <v>1</v>
      </c>
      <c r="Y237">
        <v>1008</v>
      </c>
      <c r="AA237">
        <v>13.79</v>
      </c>
      <c r="AB237">
        <v>0</v>
      </c>
      <c r="AC237">
        <v>0</v>
      </c>
      <c r="AD237">
        <v>0</v>
      </c>
      <c r="AN237">
        <v>0</v>
      </c>
      <c r="AO237">
        <v>1</v>
      </c>
      <c r="AP237">
        <v>0</v>
      </c>
      <c r="AQ237">
        <v>0</v>
      </c>
      <c r="AR237">
        <v>0</v>
      </c>
      <c r="AT237">
        <v>1008</v>
      </c>
      <c r="AV237">
        <v>0</v>
      </c>
      <c r="AW237">
        <v>2</v>
      </c>
      <c r="AX237">
        <v>10563479</v>
      </c>
      <c r="AY237">
        <v>1</v>
      </c>
      <c r="AZ237">
        <v>0</v>
      </c>
      <c r="BA237">
        <v>237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</row>
    <row r="238" spans="1:75" ht="12.75">
      <c r="A238" s="39">
        <f>ROW(Source!A87)</f>
        <v>87</v>
      </c>
      <c r="B238">
        <v>10563480</v>
      </c>
      <c r="C238">
        <v>10563471</v>
      </c>
      <c r="D238">
        <v>9359999</v>
      </c>
      <c r="E238">
        <v>1</v>
      </c>
      <c r="F238">
        <v>1</v>
      </c>
      <c r="G238">
        <v>1</v>
      </c>
      <c r="H238">
        <v>3</v>
      </c>
      <c r="I238" t="s">
        <v>258</v>
      </c>
      <c r="J238" t="s">
        <v>259</v>
      </c>
      <c r="K238" t="s">
        <v>260</v>
      </c>
      <c r="L238">
        <v>1354</v>
      </c>
      <c r="N238">
        <v>1010</v>
      </c>
      <c r="O238" t="s">
        <v>921</v>
      </c>
      <c r="P238" t="s">
        <v>921</v>
      </c>
      <c r="Q238">
        <v>1</v>
      </c>
      <c r="Y238">
        <v>338</v>
      </c>
      <c r="AA238">
        <v>11.72</v>
      </c>
      <c r="AB238">
        <v>0</v>
      </c>
      <c r="AC238">
        <v>0</v>
      </c>
      <c r="AD238">
        <v>0</v>
      </c>
      <c r="AN238">
        <v>0</v>
      </c>
      <c r="AO238">
        <v>1</v>
      </c>
      <c r="AP238">
        <v>0</v>
      </c>
      <c r="AQ238">
        <v>0</v>
      </c>
      <c r="AR238">
        <v>0</v>
      </c>
      <c r="AT238">
        <v>338</v>
      </c>
      <c r="AV238">
        <v>0</v>
      </c>
      <c r="AW238">
        <v>2</v>
      </c>
      <c r="AX238">
        <v>10563480</v>
      </c>
      <c r="AY238">
        <v>1</v>
      </c>
      <c r="AZ238">
        <v>0</v>
      </c>
      <c r="BA238">
        <v>238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</row>
    <row r="239" spans="1:75" ht="12.75">
      <c r="A239" s="39">
        <f>ROW(Source!A87)</f>
        <v>87</v>
      </c>
      <c r="B239">
        <v>10563481</v>
      </c>
      <c r="C239">
        <v>10563471</v>
      </c>
      <c r="D239">
        <v>9360054</v>
      </c>
      <c r="E239">
        <v>1</v>
      </c>
      <c r="F239">
        <v>1</v>
      </c>
      <c r="G239">
        <v>1</v>
      </c>
      <c r="H239">
        <v>3</v>
      </c>
      <c r="I239" t="s">
        <v>261</v>
      </c>
      <c r="J239" t="s">
        <v>262</v>
      </c>
      <c r="K239" t="s">
        <v>263</v>
      </c>
      <c r="L239">
        <v>1346</v>
      </c>
      <c r="N239">
        <v>1009</v>
      </c>
      <c r="O239" t="s">
        <v>228</v>
      </c>
      <c r="P239" t="s">
        <v>228</v>
      </c>
      <c r="Q239">
        <v>1</v>
      </c>
      <c r="Y239">
        <v>68</v>
      </c>
      <c r="AA239">
        <v>60.41</v>
      </c>
      <c r="AB239">
        <v>0</v>
      </c>
      <c r="AC239">
        <v>0</v>
      </c>
      <c r="AD239">
        <v>0</v>
      </c>
      <c r="AN239">
        <v>0</v>
      </c>
      <c r="AO239">
        <v>1</v>
      </c>
      <c r="AP239">
        <v>0</v>
      </c>
      <c r="AQ239">
        <v>0</v>
      </c>
      <c r="AR239">
        <v>0</v>
      </c>
      <c r="AT239">
        <v>68</v>
      </c>
      <c r="AV239">
        <v>0</v>
      </c>
      <c r="AW239">
        <v>2</v>
      </c>
      <c r="AX239">
        <v>10563481</v>
      </c>
      <c r="AY239">
        <v>1</v>
      </c>
      <c r="AZ239">
        <v>0</v>
      </c>
      <c r="BA239">
        <v>239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</row>
    <row r="240" spans="1:75" ht="12.75">
      <c r="A240" s="39">
        <f>ROW(Source!A87)</f>
        <v>87</v>
      </c>
      <c r="B240">
        <v>10563482</v>
      </c>
      <c r="C240">
        <v>10563471</v>
      </c>
      <c r="D240">
        <v>9339679</v>
      </c>
      <c r="E240">
        <v>1</v>
      </c>
      <c r="F240">
        <v>1</v>
      </c>
      <c r="G240">
        <v>1</v>
      </c>
      <c r="H240">
        <v>3</v>
      </c>
      <c r="I240" t="s">
        <v>264</v>
      </c>
      <c r="J240" t="s">
        <v>265</v>
      </c>
      <c r="K240" t="s">
        <v>266</v>
      </c>
      <c r="L240">
        <v>1339</v>
      </c>
      <c r="N240">
        <v>1007</v>
      </c>
      <c r="O240" t="s">
        <v>743</v>
      </c>
      <c r="P240" t="s">
        <v>743</v>
      </c>
      <c r="Q240">
        <v>1</v>
      </c>
      <c r="Y240">
        <v>0.66</v>
      </c>
      <c r="AA240">
        <v>470.2</v>
      </c>
      <c r="AB240">
        <v>0</v>
      </c>
      <c r="AC240">
        <v>0</v>
      </c>
      <c r="AD240">
        <v>0</v>
      </c>
      <c r="AN240">
        <v>0</v>
      </c>
      <c r="AO240">
        <v>1</v>
      </c>
      <c r="AP240">
        <v>0</v>
      </c>
      <c r="AQ240">
        <v>0</v>
      </c>
      <c r="AR240">
        <v>0</v>
      </c>
      <c r="AT240">
        <v>0.66</v>
      </c>
      <c r="AV240">
        <v>0</v>
      </c>
      <c r="AW240">
        <v>2</v>
      </c>
      <c r="AX240">
        <v>10563482</v>
      </c>
      <c r="AY240">
        <v>1</v>
      </c>
      <c r="AZ240">
        <v>0</v>
      </c>
      <c r="BA240">
        <v>240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</row>
    <row r="241" spans="1:75" ht="12.75">
      <c r="A241" s="39">
        <f>ROW(Source!A87)</f>
        <v>87</v>
      </c>
      <c r="B241">
        <v>10563483</v>
      </c>
      <c r="C241">
        <v>10563471</v>
      </c>
      <c r="D241">
        <v>9337853</v>
      </c>
      <c r="E241">
        <v>1</v>
      </c>
      <c r="F241">
        <v>1</v>
      </c>
      <c r="G241">
        <v>1</v>
      </c>
      <c r="H241">
        <v>3</v>
      </c>
      <c r="I241" t="s">
        <v>267</v>
      </c>
      <c r="J241" t="s">
        <v>268</v>
      </c>
      <c r="K241" t="s">
        <v>269</v>
      </c>
      <c r="L241">
        <v>1339</v>
      </c>
      <c r="N241">
        <v>1007</v>
      </c>
      <c r="O241" t="s">
        <v>743</v>
      </c>
      <c r="P241" t="s">
        <v>743</v>
      </c>
      <c r="Q241">
        <v>1</v>
      </c>
      <c r="Y241">
        <v>15.72</v>
      </c>
      <c r="AA241">
        <v>3.2</v>
      </c>
      <c r="AB241">
        <v>0</v>
      </c>
      <c r="AC241">
        <v>0</v>
      </c>
      <c r="AD241">
        <v>0</v>
      </c>
      <c r="AN241">
        <v>0</v>
      </c>
      <c r="AO241">
        <v>1</v>
      </c>
      <c r="AP241">
        <v>0</v>
      </c>
      <c r="AQ241">
        <v>0</v>
      </c>
      <c r="AR241">
        <v>0</v>
      </c>
      <c r="AT241">
        <v>15.72</v>
      </c>
      <c r="AV241">
        <v>0</v>
      </c>
      <c r="AW241">
        <v>2</v>
      </c>
      <c r="AX241">
        <v>10563483</v>
      </c>
      <c r="AY241">
        <v>1</v>
      </c>
      <c r="AZ241">
        <v>0</v>
      </c>
      <c r="BA241">
        <v>241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</row>
    <row r="242" spans="1:75" ht="12.75">
      <c r="A242" s="39">
        <f>ROW(Source!A88)</f>
        <v>88</v>
      </c>
      <c r="B242">
        <v>10563485</v>
      </c>
      <c r="C242">
        <v>10563484</v>
      </c>
      <c r="D242">
        <v>5607759</v>
      </c>
      <c r="E242">
        <v>1</v>
      </c>
      <c r="F242">
        <v>1</v>
      </c>
      <c r="G242">
        <v>1</v>
      </c>
      <c r="H242">
        <v>1</v>
      </c>
      <c r="I242" t="s">
        <v>312</v>
      </c>
      <c r="K242" t="s">
        <v>313</v>
      </c>
      <c r="L242">
        <v>1476</v>
      </c>
      <c r="N242">
        <v>1013</v>
      </c>
      <c r="O242" t="s">
        <v>62</v>
      </c>
      <c r="P242" t="s">
        <v>63</v>
      </c>
      <c r="Q242">
        <v>1</v>
      </c>
      <c r="Y242">
        <v>0.34</v>
      </c>
      <c r="AA242">
        <v>0</v>
      </c>
      <c r="AB242">
        <v>0</v>
      </c>
      <c r="AC242">
        <v>0</v>
      </c>
      <c r="AD242">
        <v>8.96</v>
      </c>
      <c r="AN242">
        <v>0</v>
      </c>
      <c r="AO242">
        <v>1</v>
      </c>
      <c r="AP242">
        <v>0</v>
      </c>
      <c r="AQ242">
        <v>0</v>
      </c>
      <c r="AR242">
        <v>0</v>
      </c>
      <c r="AT242">
        <v>0.34</v>
      </c>
      <c r="AV242">
        <v>1</v>
      </c>
      <c r="AW242">
        <v>2</v>
      </c>
      <c r="AX242">
        <v>10563485</v>
      </c>
      <c r="AY242">
        <v>1</v>
      </c>
      <c r="AZ242">
        <v>0</v>
      </c>
      <c r="BA242">
        <v>242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</row>
    <row r="243" spans="1:75" ht="12.75">
      <c r="A243" s="39">
        <f>ROW(Source!A88)</f>
        <v>88</v>
      </c>
      <c r="B243">
        <v>10563486</v>
      </c>
      <c r="C243">
        <v>10563484</v>
      </c>
      <c r="D243">
        <v>9286272</v>
      </c>
      <c r="E243">
        <v>1</v>
      </c>
      <c r="F243">
        <v>1</v>
      </c>
      <c r="G243">
        <v>1</v>
      </c>
      <c r="H243">
        <v>2</v>
      </c>
      <c r="I243" t="s">
        <v>314</v>
      </c>
      <c r="J243" t="s">
        <v>116</v>
      </c>
      <c r="K243" t="s">
        <v>315</v>
      </c>
      <c r="L243">
        <v>1480</v>
      </c>
      <c r="N243">
        <v>1013</v>
      </c>
      <c r="O243" t="s">
        <v>58</v>
      </c>
      <c r="P243" t="s">
        <v>59</v>
      </c>
      <c r="Q243">
        <v>1</v>
      </c>
      <c r="Y243">
        <v>0.31</v>
      </c>
      <c r="AA243">
        <v>0</v>
      </c>
      <c r="AB243">
        <v>2.12</v>
      </c>
      <c r="AC243">
        <v>0</v>
      </c>
      <c r="AD243">
        <v>0</v>
      </c>
      <c r="AN243">
        <v>0</v>
      </c>
      <c r="AO243">
        <v>1</v>
      </c>
      <c r="AP243">
        <v>0</v>
      </c>
      <c r="AQ243">
        <v>0</v>
      </c>
      <c r="AR243">
        <v>0</v>
      </c>
      <c r="AT243">
        <v>0.31</v>
      </c>
      <c r="AV243">
        <v>0</v>
      </c>
      <c r="AW243">
        <v>2</v>
      </c>
      <c r="AX243">
        <v>10563486</v>
      </c>
      <c r="AY243">
        <v>1</v>
      </c>
      <c r="AZ243">
        <v>0</v>
      </c>
      <c r="BA243">
        <v>243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</row>
    <row r="244" spans="1:75" ht="12.75">
      <c r="A244" s="39">
        <f>ROW(Source!A88)</f>
        <v>88</v>
      </c>
      <c r="B244">
        <v>10563487</v>
      </c>
      <c r="C244">
        <v>10563484</v>
      </c>
      <c r="D244">
        <v>9363439</v>
      </c>
      <c r="E244">
        <v>1</v>
      </c>
      <c r="F244">
        <v>1</v>
      </c>
      <c r="G244">
        <v>1</v>
      </c>
      <c r="H244">
        <v>3</v>
      </c>
      <c r="I244" t="s">
        <v>316</v>
      </c>
      <c r="J244" t="s">
        <v>317</v>
      </c>
      <c r="K244" t="s">
        <v>318</v>
      </c>
      <c r="L244">
        <v>1354</v>
      </c>
      <c r="N244">
        <v>1010</v>
      </c>
      <c r="O244" t="s">
        <v>921</v>
      </c>
      <c r="P244" t="s">
        <v>921</v>
      </c>
      <c r="Q244">
        <v>1</v>
      </c>
      <c r="Y244">
        <v>0.51</v>
      </c>
      <c r="AA244">
        <v>19.89</v>
      </c>
      <c r="AB244">
        <v>0</v>
      </c>
      <c r="AC244">
        <v>0</v>
      </c>
      <c r="AD244">
        <v>0</v>
      </c>
      <c r="AN244">
        <v>0</v>
      </c>
      <c r="AO244">
        <v>1</v>
      </c>
      <c r="AP244">
        <v>0</v>
      </c>
      <c r="AQ244">
        <v>0</v>
      </c>
      <c r="AR244">
        <v>0</v>
      </c>
      <c r="AT244">
        <v>0.51</v>
      </c>
      <c r="AV244">
        <v>0</v>
      </c>
      <c r="AW244">
        <v>2</v>
      </c>
      <c r="AX244">
        <v>10563487</v>
      </c>
      <c r="AY244">
        <v>1</v>
      </c>
      <c r="AZ244">
        <v>0</v>
      </c>
      <c r="BA244">
        <v>244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</row>
    <row r="245" spans="1:75" ht="12.75">
      <c r="A245" s="39">
        <f>ROW(Source!A89)</f>
        <v>89</v>
      </c>
      <c r="B245">
        <v>10563489</v>
      </c>
      <c r="C245">
        <v>10563488</v>
      </c>
      <c r="D245">
        <v>5603299</v>
      </c>
      <c r="E245">
        <v>1</v>
      </c>
      <c r="F245">
        <v>1</v>
      </c>
      <c r="G245">
        <v>1</v>
      </c>
      <c r="H245">
        <v>1</v>
      </c>
      <c r="I245" t="s">
        <v>319</v>
      </c>
      <c r="K245" t="s">
        <v>320</v>
      </c>
      <c r="L245">
        <v>1476</v>
      </c>
      <c r="N245">
        <v>1013</v>
      </c>
      <c r="O245" t="s">
        <v>62</v>
      </c>
      <c r="P245" t="s">
        <v>63</v>
      </c>
      <c r="Q245">
        <v>1</v>
      </c>
      <c r="Y245">
        <v>4.8</v>
      </c>
      <c r="AA245">
        <v>0</v>
      </c>
      <c r="AB245">
        <v>0</v>
      </c>
      <c r="AC245">
        <v>0</v>
      </c>
      <c r="AD245">
        <v>9.07</v>
      </c>
      <c r="AN245">
        <v>0</v>
      </c>
      <c r="AO245">
        <v>1</v>
      </c>
      <c r="AP245">
        <v>0</v>
      </c>
      <c r="AQ245">
        <v>0</v>
      </c>
      <c r="AR245">
        <v>0</v>
      </c>
      <c r="AT245">
        <v>4.8</v>
      </c>
      <c r="AV245">
        <v>1</v>
      </c>
      <c r="AW245">
        <v>2</v>
      </c>
      <c r="AX245">
        <v>10563489</v>
      </c>
      <c r="AY245">
        <v>1</v>
      </c>
      <c r="AZ245">
        <v>0</v>
      </c>
      <c r="BA245">
        <v>245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</row>
    <row r="246" spans="1:75" ht="12.75">
      <c r="A246" s="39">
        <f>ROW(Source!A89)</f>
        <v>89</v>
      </c>
      <c r="B246">
        <v>10563490</v>
      </c>
      <c r="C246">
        <v>10563488</v>
      </c>
      <c r="D246">
        <v>121548</v>
      </c>
      <c r="E246">
        <v>1</v>
      </c>
      <c r="F246">
        <v>1</v>
      </c>
      <c r="G246">
        <v>1</v>
      </c>
      <c r="H246">
        <v>1</v>
      </c>
      <c r="I246" t="s">
        <v>702</v>
      </c>
      <c r="K246" t="s">
        <v>53</v>
      </c>
      <c r="L246">
        <v>608254</v>
      </c>
      <c r="N246">
        <v>1013</v>
      </c>
      <c r="O246" t="s">
        <v>54</v>
      </c>
      <c r="P246" t="s">
        <v>54</v>
      </c>
      <c r="Q246">
        <v>1</v>
      </c>
      <c r="Y246">
        <v>2.62</v>
      </c>
      <c r="AA246">
        <v>0</v>
      </c>
      <c r="AB246">
        <v>0</v>
      </c>
      <c r="AC246">
        <v>0</v>
      </c>
      <c r="AD246">
        <v>0</v>
      </c>
      <c r="AN246">
        <v>0</v>
      </c>
      <c r="AO246">
        <v>1</v>
      </c>
      <c r="AP246">
        <v>0</v>
      </c>
      <c r="AQ246">
        <v>0</v>
      </c>
      <c r="AR246">
        <v>0</v>
      </c>
      <c r="AT246">
        <v>2.62</v>
      </c>
      <c r="AV246">
        <v>2</v>
      </c>
      <c r="AW246">
        <v>2</v>
      </c>
      <c r="AX246">
        <v>10563490</v>
      </c>
      <c r="AY246">
        <v>1</v>
      </c>
      <c r="AZ246">
        <v>0</v>
      </c>
      <c r="BA246">
        <v>246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</row>
    <row r="247" spans="1:75" ht="12.75">
      <c r="A247" s="39">
        <f>ROW(Source!A89)</f>
        <v>89</v>
      </c>
      <c r="B247">
        <v>10563491</v>
      </c>
      <c r="C247">
        <v>10563488</v>
      </c>
      <c r="D247">
        <v>9283599</v>
      </c>
      <c r="E247">
        <v>1</v>
      </c>
      <c r="F247">
        <v>1</v>
      </c>
      <c r="G247">
        <v>1</v>
      </c>
      <c r="H247">
        <v>2</v>
      </c>
      <c r="I247" t="s">
        <v>148</v>
      </c>
      <c r="J247" t="s">
        <v>149</v>
      </c>
      <c r="K247" t="s">
        <v>150</v>
      </c>
      <c r="L247">
        <v>1368</v>
      </c>
      <c r="N247">
        <v>1011</v>
      </c>
      <c r="O247" t="s">
        <v>86</v>
      </c>
      <c r="P247" t="s">
        <v>86</v>
      </c>
      <c r="Q247">
        <v>1</v>
      </c>
      <c r="Y247">
        <v>0.01</v>
      </c>
      <c r="AA247">
        <v>0</v>
      </c>
      <c r="AB247">
        <v>123.73</v>
      </c>
      <c r="AC247">
        <v>11.81</v>
      </c>
      <c r="AD247">
        <v>0</v>
      </c>
      <c r="AN247">
        <v>0</v>
      </c>
      <c r="AO247">
        <v>1</v>
      </c>
      <c r="AP247">
        <v>0</v>
      </c>
      <c r="AQ247">
        <v>0</v>
      </c>
      <c r="AR247">
        <v>0</v>
      </c>
      <c r="AT247">
        <v>0.01</v>
      </c>
      <c r="AV247">
        <v>0</v>
      </c>
      <c r="AW247">
        <v>2</v>
      </c>
      <c r="AX247">
        <v>10563491</v>
      </c>
      <c r="AY247">
        <v>1</v>
      </c>
      <c r="AZ247">
        <v>0</v>
      </c>
      <c r="BA247">
        <v>247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</row>
    <row r="248" spans="1:75" ht="12.75">
      <c r="A248" s="39">
        <f>ROW(Source!A89)</f>
        <v>89</v>
      </c>
      <c r="B248">
        <v>10563492</v>
      </c>
      <c r="C248">
        <v>10563488</v>
      </c>
      <c r="D248">
        <v>9284333</v>
      </c>
      <c r="E248">
        <v>1</v>
      </c>
      <c r="F248">
        <v>1</v>
      </c>
      <c r="G248">
        <v>1</v>
      </c>
      <c r="H248">
        <v>2</v>
      </c>
      <c r="I248" t="s">
        <v>321</v>
      </c>
      <c r="J248" t="s">
        <v>322</v>
      </c>
      <c r="K248" t="s">
        <v>323</v>
      </c>
      <c r="L248">
        <v>1480</v>
      </c>
      <c r="N248">
        <v>1013</v>
      </c>
      <c r="O248" t="s">
        <v>58</v>
      </c>
      <c r="P248" t="s">
        <v>59</v>
      </c>
      <c r="Q248">
        <v>1</v>
      </c>
      <c r="Y248">
        <v>2.6</v>
      </c>
      <c r="AA248">
        <v>0</v>
      </c>
      <c r="AB248">
        <v>78.26</v>
      </c>
      <c r="AC248">
        <v>11.81</v>
      </c>
      <c r="AD248">
        <v>0</v>
      </c>
      <c r="AN248">
        <v>0</v>
      </c>
      <c r="AO248">
        <v>1</v>
      </c>
      <c r="AP248">
        <v>0</v>
      </c>
      <c r="AQ248">
        <v>0</v>
      </c>
      <c r="AR248">
        <v>0</v>
      </c>
      <c r="AT248">
        <v>2.6</v>
      </c>
      <c r="AV248">
        <v>0</v>
      </c>
      <c r="AW248">
        <v>2</v>
      </c>
      <c r="AX248">
        <v>10563492</v>
      </c>
      <c r="AY248">
        <v>1</v>
      </c>
      <c r="AZ248">
        <v>0</v>
      </c>
      <c r="BA248">
        <v>248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</row>
    <row r="249" spans="1:75" ht="12.75">
      <c r="A249" s="39">
        <f>ROW(Source!A89)</f>
        <v>89</v>
      </c>
      <c r="B249">
        <v>10563493</v>
      </c>
      <c r="C249">
        <v>10563488</v>
      </c>
      <c r="D249">
        <v>9286871</v>
      </c>
      <c r="E249">
        <v>1</v>
      </c>
      <c r="F249">
        <v>1</v>
      </c>
      <c r="G249">
        <v>1</v>
      </c>
      <c r="H249">
        <v>2</v>
      </c>
      <c r="I249" t="s">
        <v>207</v>
      </c>
      <c r="J249" t="s">
        <v>208</v>
      </c>
      <c r="K249" t="s">
        <v>209</v>
      </c>
      <c r="L249">
        <v>1368</v>
      </c>
      <c r="N249">
        <v>1011</v>
      </c>
      <c r="O249" t="s">
        <v>86</v>
      </c>
      <c r="P249" t="s">
        <v>86</v>
      </c>
      <c r="Q249">
        <v>1</v>
      </c>
      <c r="Y249">
        <v>0.01</v>
      </c>
      <c r="AA249">
        <v>0</v>
      </c>
      <c r="AB249">
        <v>60.77</v>
      </c>
      <c r="AC249">
        <v>11.81</v>
      </c>
      <c r="AD249">
        <v>0</v>
      </c>
      <c r="AN249">
        <v>0</v>
      </c>
      <c r="AO249">
        <v>1</v>
      </c>
      <c r="AP249">
        <v>0</v>
      </c>
      <c r="AQ249">
        <v>0</v>
      </c>
      <c r="AR249">
        <v>0</v>
      </c>
      <c r="AT249">
        <v>0.01</v>
      </c>
      <c r="AV249">
        <v>0</v>
      </c>
      <c r="AW249">
        <v>2</v>
      </c>
      <c r="AX249">
        <v>10563493</v>
      </c>
      <c r="AY249">
        <v>1</v>
      </c>
      <c r="AZ249">
        <v>0</v>
      </c>
      <c r="BA249">
        <v>249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</row>
    <row r="250" spans="1:75" ht="12.75">
      <c r="A250" s="39">
        <f>ROW(Source!A89)</f>
        <v>89</v>
      </c>
      <c r="B250">
        <v>10563494</v>
      </c>
      <c r="C250">
        <v>10563488</v>
      </c>
      <c r="D250">
        <v>9347160</v>
      </c>
      <c r="E250">
        <v>1</v>
      </c>
      <c r="F250">
        <v>1</v>
      </c>
      <c r="G250">
        <v>1</v>
      </c>
      <c r="H250">
        <v>3</v>
      </c>
      <c r="I250" t="s">
        <v>324</v>
      </c>
      <c r="J250" t="s">
        <v>325</v>
      </c>
      <c r="K250" t="s">
        <v>326</v>
      </c>
      <c r="L250">
        <v>1354</v>
      </c>
      <c r="N250">
        <v>1010</v>
      </c>
      <c r="O250" t="s">
        <v>921</v>
      </c>
      <c r="P250" t="s">
        <v>921</v>
      </c>
      <c r="Q250">
        <v>1</v>
      </c>
      <c r="Y250">
        <v>10</v>
      </c>
      <c r="AA250">
        <v>0</v>
      </c>
      <c r="AB250">
        <v>0</v>
      </c>
      <c r="AC250">
        <v>0</v>
      </c>
      <c r="AD250">
        <v>0</v>
      </c>
      <c r="AN250">
        <v>1</v>
      </c>
      <c r="AO250">
        <v>0</v>
      </c>
      <c r="AP250">
        <v>0</v>
      </c>
      <c r="AQ250">
        <v>0</v>
      </c>
      <c r="AR250">
        <v>0</v>
      </c>
      <c r="AT250">
        <v>10</v>
      </c>
      <c r="AV250">
        <v>0</v>
      </c>
      <c r="AW250">
        <v>2</v>
      </c>
      <c r="AX250">
        <v>10563494</v>
      </c>
      <c r="AY250">
        <v>1</v>
      </c>
      <c r="AZ250">
        <v>0</v>
      </c>
      <c r="BA250">
        <v>250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</row>
    <row r="251" spans="1:75" ht="12.75">
      <c r="A251" s="39">
        <f>ROW(Source!A89)</f>
        <v>89</v>
      </c>
      <c r="B251">
        <v>10563495</v>
      </c>
      <c r="C251">
        <v>10563488</v>
      </c>
      <c r="D251">
        <v>0</v>
      </c>
      <c r="E251">
        <v>0</v>
      </c>
      <c r="F251">
        <v>1</v>
      </c>
      <c r="G251">
        <v>1</v>
      </c>
      <c r="H251">
        <v>3</v>
      </c>
      <c r="I251" t="s">
        <v>913</v>
      </c>
      <c r="K251" t="s">
        <v>951</v>
      </c>
      <c r="L251">
        <v>1371</v>
      </c>
      <c r="N251">
        <v>1013</v>
      </c>
      <c r="O251" t="s">
        <v>915</v>
      </c>
      <c r="P251" t="s">
        <v>915</v>
      </c>
      <c r="Q251">
        <v>1</v>
      </c>
      <c r="Y251">
        <v>10</v>
      </c>
      <c r="AA251">
        <v>0</v>
      </c>
      <c r="AB251">
        <v>0</v>
      </c>
      <c r="AC251">
        <v>0</v>
      </c>
      <c r="AD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T251">
        <v>10</v>
      </c>
      <c r="AV251">
        <v>0</v>
      </c>
      <c r="AW251">
        <v>2</v>
      </c>
      <c r="AX251">
        <v>10563495</v>
      </c>
      <c r="AY251">
        <v>1</v>
      </c>
      <c r="AZ251">
        <v>0</v>
      </c>
      <c r="BA251">
        <v>251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</row>
    <row r="252" spans="1:75" ht="12.75">
      <c r="A252" s="39">
        <f>ROW(Source!A91)</f>
        <v>91</v>
      </c>
      <c r="B252">
        <v>10563498</v>
      </c>
      <c r="C252">
        <v>10563497</v>
      </c>
      <c r="D252">
        <v>121675</v>
      </c>
      <c r="E252">
        <v>1</v>
      </c>
      <c r="F252">
        <v>1</v>
      </c>
      <c r="G252">
        <v>1</v>
      </c>
      <c r="H252">
        <v>1</v>
      </c>
      <c r="I252" t="s">
        <v>196</v>
      </c>
      <c r="K252" t="s">
        <v>197</v>
      </c>
      <c r="L252">
        <v>1369</v>
      </c>
      <c r="N252">
        <v>1013</v>
      </c>
      <c r="O252" t="s">
        <v>92</v>
      </c>
      <c r="P252" t="s">
        <v>92</v>
      </c>
      <c r="Q252">
        <v>1</v>
      </c>
      <c r="Y252">
        <v>1.9</v>
      </c>
      <c r="AA252">
        <v>0</v>
      </c>
      <c r="AB252">
        <v>0</v>
      </c>
      <c r="AC252">
        <v>0</v>
      </c>
      <c r="AD252">
        <v>11.08</v>
      </c>
      <c r="AN252">
        <v>0</v>
      </c>
      <c r="AO252">
        <v>1</v>
      </c>
      <c r="AP252">
        <v>0</v>
      </c>
      <c r="AQ252">
        <v>0</v>
      </c>
      <c r="AR252">
        <v>0</v>
      </c>
      <c r="AT252">
        <v>1.9</v>
      </c>
      <c r="AV252">
        <v>1</v>
      </c>
      <c r="AW252">
        <v>2</v>
      </c>
      <c r="AX252">
        <v>10563498</v>
      </c>
      <c r="AY252">
        <v>1</v>
      </c>
      <c r="AZ252">
        <v>0</v>
      </c>
      <c r="BA252">
        <v>252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</row>
    <row r="253" spans="1:75" ht="12.75">
      <c r="A253" s="39">
        <f>ROW(Source!A91)</f>
        <v>91</v>
      </c>
      <c r="B253">
        <v>10563499</v>
      </c>
      <c r="C253">
        <v>10563497</v>
      </c>
      <c r="D253">
        <v>1471890</v>
      </c>
      <c r="E253">
        <v>1</v>
      </c>
      <c r="F253">
        <v>1</v>
      </c>
      <c r="G253">
        <v>1</v>
      </c>
      <c r="H253">
        <v>2</v>
      </c>
      <c r="I253" t="s">
        <v>278</v>
      </c>
      <c r="J253" t="s">
        <v>279</v>
      </c>
      <c r="K253" t="s">
        <v>280</v>
      </c>
      <c r="L253">
        <v>1480</v>
      </c>
      <c r="N253">
        <v>1013</v>
      </c>
      <c r="O253" t="s">
        <v>58</v>
      </c>
      <c r="P253" t="s">
        <v>59</v>
      </c>
      <c r="Q253">
        <v>1</v>
      </c>
      <c r="Y253">
        <v>0.72</v>
      </c>
      <c r="AA253">
        <v>0</v>
      </c>
      <c r="AB253">
        <v>18.5</v>
      </c>
      <c r="AC253">
        <v>0</v>
      </c>
      <c r="AD253">
        <v>0</v>
      </c>
      <c r="AN253">
        <v>0</v>
      </c>
      <c r="AO253">
        <v>1</v>
      </c>
      <c r="AP253">
        <v>0</v>
      </c>
      <c r="AQ253">
        <v>0</v>
      </c>
      <c r="AR253">
        <v>0</v>
      </c>
      <c r="AT253">
        <v>0.72</v>
      </c>
      <c r="AV253">
        <v>0</v>
      </c>
      <c r="AW253">
        <v>2</v>
      </c>
      <c r="AX253">
        <v>10563499</v>
      </c>
      <c r="AY253">
        <v>1</v>
      </c>
      <c r="AZ253">
        <v>0</v>
      </c>
      <c r="BA253">
        <v>253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</row>
    <row r="254" spans="1:75" ht="12.75">
      <c r="A254" s="39">
        <f>ROW(Source!A91)</f>
        <v>91</v>
      </c>
      <c r="B254">
        <v>10563500</v>
      </c>
      <c r="C254">
        <v>10563497</v>
      </c>
      <c r="D254">
        <v>1471916</v>
      </c>
      <c r="E254">
        <v>1</v>
      </c>
      <c r="F254">
        <v>1</v>
      </c>
      <c r="G254">
        <v>1</v>
      </c>
      <c r="H254">
        <v>2</v>
      </c>
      <c r="I254" t="s">
        <v>201</v>
      </c>
      <c r="J254" t="s">
        <v>202</v>
      </c>
      <c r="K254" t="s">
        <v>203</v>
      </c>
      <c r="L254">
        <v>1480</v>
      </c>
      <c r="N254">
        <v>1013</v>
      </c>
      <c r="O254" t="s">
        <v>58</v>
      </c>
      <c r="P254" t="s">
        <v>59</v>
      </c>
      <c r="Q254">
        <v>1</v>
      </c>
      <c r="Y254">
        <v>0.72</v>
      </c>
      <c r="AA254">
        <v>0</v>
      </c>
      <c r="AB254">
        <v>18.93</v>
      </c>
      <c r="AC254">
        <v>0</v>
      </c>
      <c r="AD254">
        <v>0</v>
      </c>
      <c r="AN254">
        <v>0</v>
      </c>
      <c r="AO254">
        <v>1</v>
      </c>
      <c r="AP254">
        <v>0</v>
      </c>
      <c r="AQ254">
        <v>0</v>
      </c>
      <c r="AR254">
        <v>0</v>
      </c>
      <c r="AT254">
        <v>0.72</v>
      </c>
      <c r="AV254">
        <v>0</v>
      </c>
      <c r="AW254">
        <v>2</v>
      </c>
      <c r="AX254">
        <v>10563500</v>
      </c>
      <c r="AY254">
        <v>1</v>
      </c>
      <c r="AZ254">
        <v>0</v>
      </c>
      <c r="BA254">
        <v>254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</row>
    <row r="255" spans="1:75" ht="12.75">
      <c r="A255" s="39">
        <f>ROW(Source!A91)</f>
        <v>91</v>
      </c>
      <c r="B255">
        <v>10563501</v>
      </c>
      <c r="C255">
        <v>10563497</v>
      </c>
      <c r="D255">
        <v>1471949</v>
      </c>
      <c r="E255">
        <v>1</v>
      </c>
      <c r="F255">
        <v>1</v>
      </c>
      <c r="G255">
        <v>1</v>
      </c>
      <c r="H255">
        <v>2</v>
      </c>
      <c r="I255" t="s">
        <v>327</v>
      </c>
      <c r="J255" t="s">
        <v>328</v>
      </c>
      <c r="K255" t="s">
        <v>329</v>
      </c>
      <c r="L255">
        <v>1480</v>
      </c>
      <c r="N255">
        <v>1013</v>
      </c>
      <c r="O255" t="s">
        <v>58</v>
      </c>
      <c r="P255" t="s">
        <v>59</v>
      </c>
      <c r="Q255">
        <v>1</v>
      </c>
      <c r="Y255">
        <v>0.78</v>
      </c>
      <c r="AA255">
        <v>0</v>
      </c>
      <c r="AB255">
        <v>14.28</v>
      </c>
      <c r="AC255">
        <v>0</v>
      </c>
      <c r="AD255">
        <v>0</v>
      </c>
      <c r="AN255">
        <v>0</v>
      </c>
      <c r="AO255">
        <v>1</v>
      </c>
      <c r="AP255">
        <v>0</v>
      </c>
      <c r="AQ255">
        <v>0</v>
      </c>
      <c r="AR255">
        <v>0</v>
      </c>
      <c r="AT255">
        <v>0.78</v>
      </c>
      <c r="AV255">
        <v>0</v>
      </c>
      <c r="AW255">
        <v>2</v>
      </c>
      <c r="AX255">
        <v>10563501</v>
      </c>
      <c r="AY255">
        <v>1</v>
      </c>
      <c r="AZ255">
        <v>0</v>
      </c>
      <c r="BA255">
        <v>255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</row>
    <row r="256" spans="1:75" ht="12.75">
      <c r="A256" s="39">
        <f>ROW(Source!A91)</f>
        <v>91</v>
      </c>
      <c r="B256">
        <v>10563502</v>
      </c>
      <c r="C256">
        <v>10563497</v>
      </c>
      <c r="D256">
        <v>1413792</v>
      </c>
      <c r="E256">
        <v>1</v>
      </c>
      <c r="F256">
        <v>1</v>
      </c>
      <c r="G256">
        <v>1</v>
      </c>
      <c r="H256">
        <v>3</v>
      </c>
      <c r="I256" t="s">
        <v>284</v>
      </c>
      <c r="J256" t="s">
        <v>285</v>
      </c>
      <c r="K256" t="s">
        <v>286</v>
      </c>
      <c r="L256">
        <v>1346</v>
      </c>
      <c r="N256">
        <v>1009</v>
      </c>
      <c r="O256" t="s">
        <v>228</v>
      </c>
      <c r="P256" t="s">
        <v>228</v>
      </c>
      <c r="Q256">
        <v>1</v>
      </c>
      <c r="Y256">
        <v>0.13</v>
      </c>
      <c r="AA256">
        <v>85</v>
      </c>
      <c r="AB256">
        <v>0</v>
      </c>
      <c r="AC256">
        <v>0</v>
      </c>
      <c r="AD256">
        <v>0</v>
      </c>
      <c r="AN256">
        <v>0</v>
      </c>
      <c r="AO256">
        <v>1</v>
      </c>
      <c r="AP256">
        <v>0</v>
      </c>
      <c r="AQ256">
        <v>0</v>
      </c>
      <c r="AR256">
        <v>0</v>
      </c>
      <c r="AT256">
        <v>0.13</v>
      </c>
      <c r="AV256">
        <v>0</v>
      </c>
      <c r="AW256">
        <v>2</v>
      </c>
      <c r="AX256">
        <v>10563502</v>
      </c>
      <c r="AY256">
        <v>1</v>
      </c>
      <c r="AZ256">
        <v>0</v>
      </c>
      <c r="BA256">
        <v>256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</row>
    <row r="257" spans="1:75" ht="12.75">
      <c r="A257" s="39">
        <f>ROW(Source!A91)</f>
        <v>91</v>
      </c>
      <c r="B257">
        <v>10563503</v>
      </c>
      <c r="C257">
        <v>10563497</v>
      </c>
      <c r="D257">
        <v>2288017</v>
      </c>
      <c r="E257">
        <v>1</v>
      </c>
      <c r="F257">
        <v>1</v>
      </c>
      <c r="G257">
        <v>1</v>
      </c>
      <c r="H257">
        <v>3</v>
      </c>
      <c r="I257" t="s">
        <v>984</v>
      </c>
      <c r="J257" t="s">
        <v>330</v>
      </c>
      <c r="K257" t="s">
        <v>985</v>
      </c>
      <c r="L257">
        <v>1354</v>
      </c>
      <c r="N257">
        <v>1010</v>
      </c>
      <c r="O257" t="s">
        <v>921</v>
      </c>
      <c r="P257" t="s">
        <v>921</v>
      </c>
      <c r="Q257">
        <v>1</v>
      </c>
      <c r="Y257">
        <v>1</v>
      </c>
      <c r="AA257">
        <v>281.4</v>
      </c>
      <c r="AB257">
        <v>0</v>
      </c>
      <c r="AC257">
        <v>0</v>
      </c>
      <c r="AD257">
        <v>0</v>
      </c>
      <c r="AN257">
        <v>0</v>
      </c>
      <c r="AO257">
        <v>1</v>
      </c>
      <c r="AP257">
        <v>0</v>
      </c>
      <c r="AQ257">
        <v>0</v>
      </c>
      <c r="AR257">
        <v>0</v>
      </c>
      <c r="AT257">
        <v>1</v>
      </c>
      <c r="AV257">
        <v>0</v>
      </c>
      <c r="AW257">
        <v>2</v>
      </c>
      <c r="AX257">
        <v>10563503</v>
      </c>
      <c r="AY257">
        <v>1</v>
      </c>
      <c r="AZ257">
        <v>0</v>
      </c>
      <c r="BA257">
        <v>257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</row>
    <row r="258" spans="1:75" ht="12.75">
      <c r="A258" s="39">
        <f>ROW(Source!A91)</f>
        <v>91</v>
      </c>
      <c r="B258">
        <v>10563504</v>
      </c>
      <c r="C258">
        <v>10563497</v>
      </c>
      <c r="D258">
        <v>1456115</v>
      </c>
      <c r="E258">
        <v>1</v>
      </c>
      <c r="F258">
        <v>1</v>
      </c>
      <c r="G258">
        <v>1</v>
      </c>
      <c r="H258">
        <v>3</v>
      </c>
      <c r="I258" t="s">
        <v>290</v>
      </c>
      <c r="J258" t="s">
        <v>291</v>
      </c>
      <c r="K258" t="s">
        <v>292</v>
      </c>
      <c r="L258">
        <v>1354</v>
      </c>
      <c r="N258">
        <v>1010</v>
      </c>
      <c r="O258" t="s">
        <v>921</v>
      </c>
      <c r="P258" t="s">
        <v>921</v>
      </c>
      <c r="Q258">
        <v>1</v>
      </c>
      <c r="Y258">
        <v>1</v>
      </c>
      <c r="AA258">
        <v>0</v>
      </c>
      <c r="AB258">
        <v>0</v>
      </c>
      <c r="AC258">
        <v>0</v>
      </c>
      <c r="AD258">
        <v>0</v>
      </c>
      <c r="AN258">
        <v>1</v>
      </c>
      <c r="AO258">
        <v>0</v>
      </c>
      <c r="AP258">
        <v>0</v>
      </c>
      <c r="AQ258">
        <v>0</v>
      </c>
      <c r="AR258">
        <v>0</v>
      </c>
      <c r="AT258">
        <v>1</v>
      </c>
      <c r="AV258">
        <v>0</v>
      </c>
      <c r="AW258">
        <v>2</v>
      </c>
      <c r="AX258">
        <v>10563504</v>
      </c>
      <c r="AY258">
        <v>1</v>
      </c>
      <c r="AZ258">
        <v>0</v>
      </c>
      <c r="BA258">
        <v>258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</row>
    <row r="259" spans="1:75" ht="12.75">
      <c r="A259" s="39">
        <f>ROW(Source!A91)</f>
        <v>91</v>
      </c>
      <c r="B259">
        <v>10563505</v>
      </c>
      <c r="C259">
        <v>10563497</v>
      </c>
      <c r="D259">
        <v>0</v>
      </c>
      <c r="E259">
        <v>0</v>
      </c>
      <c r="F259">
        <v>1</v>
      </c>
      <c r="G259">
        <v>1</v>
      </c>
      <c r="H259">
        <v>3</v>
      </c>
      <c r="I259" t="s">
        <v>913</v>
      </c>
      <c r="K259" t="s">
        <v>958</v>
      </c>
      <c r="L259">
        <v>1371</v>
      </c>
      <c r="N259">
        <v>1013</v>
      </c>
      <c r="O259" t="s">
        <v>915</v>
      </c>
      <c r="P259" t="s">
        <v>915</v>
      </c>
      <c r="Q259">
        <v>1</v>
      </c>
      <c r="Y259">
        <v>1</v>
      </c>
      <c r="AA259">
        <v>0</v>
      </c>
      <c r="AB259">
        <v>0</v>
      </c>
      <c r="AC259">
        <v>0</v>
      </c>
      <c r="AD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T259">
        <v>1</v>
      </c>
      <c r="AV259">
        <v>0</v>
      </c>
      <c r="AW259">
        <v>2</v>
      </c>
      <c r="AX259">
        <v>10563505</v>
      </c>
      <c r="AY259">
        <v>1</v>
      </c>
      <c r="AZ259">
        <v>0</v>
      </c>
      <c r="BA259">
        <v>259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</row>
    <row r="260" spans="1:75" ht="12.75">
      <c r="A260" s="39">
        <f>ROW(Source!A93)</f>
        <v>93</v>
      </c>
      <c r="B260">
        <v>10563509</v>
      </c>
      <c r="C260">
        <v>10563508</v>
      </c>
      <c r="D260">
        <v>121675</v>
      </c>
      <c r="E260">
        <v>1</v>
      </c>
      <c r="F260">
        <v>1</v>
      </c>
      <c r="G260">
        <v>1</v>
      </c>
      <c r="H260">
        <v>1</v>
      </c>
      <c r="I260" t="s">
        <v>196</v>
      </c>
      <c r="K260" t="s">
        <v>197</v>
      </c>
      <c r="L260">
        <v>1369</v>
      </c>
      <c r="N260">
        <v>1013</v>
      </c>
      <c r="O260" t="s">
        <v>92</v>
      </c>
      <c r="P260" t="s">
        <v>92</v>
      </c>
      <c r="Q260">
        <v>1</v>
      </c>
      <c r="Y260">
        <v>1.18</v>
      </c>
      <c r="AA260">
        <v>0</v>
      </c>
      <c r="AB260">
        <v>0</v>
      </c>
      <c r="AC260">
        <v>0</v>
      </c>
      <c r="AD260">
        <v>11.08</v>
      </c>
      <c r="AN260">
        <v>0</v>
      </c>
      <c r="AO260">
        <v>1</v>
      </c>
      <c r="AP260">
        <v>0</v>
      </c>
      <c r="AQ260">
        <v>0</v>
      </c>
      <c r="AR260">
        <v>0</v>
      </c>
      <c r="AT260">
        <v>1.18</v>
      </c>
      <c r="AV260">
        <v>1</v>
      </c>
      <c r="AW260">
        <v>2</v>
      </c>
      <c r="AX260">
        <v>10563509</v>
      </c>
      <c r="AY260">
        <v>1</v>
      </c>
      <c r="AZ260">
        <v>0</v>
      </c>
      <c r="BA260">
        <v>260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</row>
    <row r="261" spans="1:75" ht="12.75">
      <c r="A261" s="39">
        <f>ROW(Source!A93)</f>
        <v>93</v>
      </c>
      <c r="B261">
        <v>10563510</v>
      </c>
      <c r="C261">
        <v>10563508</v>
      </c>
      <c r="D261">
        <v>1471890</v>
      </c>
      <c r="E261">
        <v>1</v>
      </c>
      <c r="F261">
        <v>1</v>
      </c>
      <c r="G261">
        <v>1</v>
      </c>
      <c r="H261">
        <v>2</v>
      </c>
      <c r="I261" t="s">
        <v>278</v>
      </c>
      <c r="J261" t="s">
        <v>279</v>
      </c>
      <c r="K261" t="s">
        <v>280</v>
      </c>
      <c r="L261">
        <v>1480</v>
      </c>
      <c r="N261">
        <v>1013</v>
      </c>
      <c r="O261" t="s">
        <v>58</v>
      </c>
      <c r="P261" t="s">
        <v>59</v>
      </c>
      <c r="Q261">
        <v>1</v>
      </c>
      <c r="Y261">
        <v>0.4</v>
      </c>
      <c r="AA261">
        <v>0</v>
      </c>
      <c r="AB261">
        <v>18.5</v>
      </c>
      <c r="AC261">
        <v>0</v>
      </c>
      <c r="AD261">
        <v>0</v>
      </c>
      <c r="AN261">
        <v>0</v>
      </c>
      <c r="AO261">
        <v>1</v>
      </c>
      <c r="AP261">
        <v>0</v>
      </c>
      <c r="AQ261">
        <v>0</v>
      </c>
      <c r="AR261">
        <v>0</v>
      </c>
      <c r="AT261">
        <v>0.4</v>
      </c>
      <c r="AV261">
        <v>0</v>
      </c>
      <c r="AW261">
        <v>2</v>
      </c>
      <c r="AX261">
        <v>10563510</v>
      </c>
      <c r="AY261">
        <v>1</v>
      </c>
      <c r="AZ261">
        <v>0</v>
      </c>
      <c r="BA261">
        <v>261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</row>
    <row r="262" spans="1:75" ht="12.75">
      <c r="A262" s="39">
        <f>ROW(Source!A93)</f>
        <v>93</v>
      </c>
      <c r="B262">
        <v>10563511</v>
      </c>
      <c r="C262">
        <v>10563508</v>
      </c>
      <c r="D262">
        <v>1471916</v>
      </c>
      <c r="E262">
        <v>1</v>
      </c>
      <c r="F262">
        <v>1</v>
      </c>
      <c r="G262">
        <v>1</v>
      </c>
      <c r="H262">
        <v>2</v>
      </c>
      <c r="I262" t="s">
        <v>201</v>
      </c>
      <c r="J262" t="s">
        <v>202</v>
      </c>
      <c r="K262" t="s">
        <v>203</v>
      </c>
      <c r="L262">
        <v>1480</v>
      </c>
      <c r="N262">
        <v>1013</v>
      </c>
      <c r="O262" t="s">
        <v>58</v>
      </c>
      <c r="P262" t="s">
        <v>59</v>
      </c>
      <c r="Q262">
        <v>1</v>
      </c>
      <c r="Y262">
        <v>0.4</v>
      </c>
      <c r="AA262">
        <v>0</v>
      </c>
      <c r="AB262">
        <v>18.93</v>
      </c>
      <c r="AC262">
        <v>0</v>
      </c>
      <c r="AD262">
        <v>0</v>
      </c>
      <c r="AN262">
        <v>0</v>
      </c>
      <c r="AO262">
        <v>1</v>
      </c>
      <c r="AP262">
        <v>0</v>
      </c>
      <c r="AQ262">
        <v>0</v>
      </c>
      <c r="AR262">
        <v>0</v>
      </c>
      <c r="AT262">
        <v>0.4</v>
      </c>
      <c r="AV262">
        <v>0</v>
      </c>
      <c r="AW262">
        <v>2</v>
      </c>
      <c r="AX262">
        <v>10563511</v>
      </c>
      <c r="AY262">
        <v>1</v>
      </c>
      <c r="AZ262">
        <v>0</v>
      </c>
      <c r="BA262">
        <v>262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</row>
    <row r="263" spans="1:75" ht="12.75">
      <c r="A263" s="39">
        <f>ROW(Source!A93)</f>
        <v>93</v>
      </c>
      <c r="B263">
        <v>10563512</v>
      </c>
      <c r="C263">
        <v>10563508</v>
      </c>
      <c r="D263">
        <v>1471947</v>
      </c>
      <c r="E263">
        <v>1</v>
      </c>
      <c r="F263">
        <v>1</v>
      </c>
      <c r="G263">
        <v>1</v>
      </c>
      <c r="H263">
        <v>2</v>
      </c>
      <c r="I263" t="s">
        <v>331</v>
      </c>
      <c r="J263" t="s">
        <v>332</v>
      </c>
      <c r="K263" t="s">
        <v>333</v>
      </c>
      <c r="L263">
        <v>1480</v>
      </c>
      <c r="N263">
        <v>1013</v>
      </c>
      <c r="O263" t="s">
        <v>58</v>
      </c>
      <c r="P263" t="s">
        <v>59</v>
      </c>
      <c r="Q263">
        <v>1</v>
      </c>
      <c r="Y263">
        <v>0.45</v>
      </c>
      <c r="AA263">
        <v>0</v>
      </c>
      <c r="AB263">
        <v>9.12</v>
      </c>
      <c r="AC263">
        <v>0</v>
      </c>
      <c r="AD263">
        <v>0</v>
      </c>
      <c r="AN263">
        <v>0</v>
      </c>
      <c r="AO263">
        <v>1</v>
      </c>
      <c r="AP263">
        <v>0</v>
      </c>
      <c r="AQ263">
        <v>0</v>
      </c>
      <c r="AR263">
        <v>0</v>
      </c>
      <c r="AT263">
        <v>0.45</v>
      </c>
      <c r="AV263">
        <v>0</v>
      </c>
      <c r="AW263">
        <v>2</v>
      </c>
      <c r="AX263">
        <v>10563512</v>
      </c>
      <c r="AY263">
        <v>1</v>
      </c>
      <c r="AZ263">
        <v>0</v>
      </c>
      <c r="BA263">
        <v>263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</row>
    <row r="264" spans="1:75" ht="12.75">
      <c r="A264" s="39">
        <f>ROW(Source!A93)</f>
        <v>93</v>
      </c>
      <c r="B264">
        <v>10563513</v>
      </c>
      <c r="C264">
        <v>10563508</v>
      </c>
      <c r="D264">
        <v>1413792</v>
      </c>
      <c r="E264">
        <v>1</v>
      </c>
      <c r="F264">
        <v>1</v>
      </c>
      <c r="G264">
        <v>1</v>
      </c>
      <c r="H264">
        <v>3</v>
      </c>
      <c r="I264" t="s">
        <v>284</v>
      </c>
      <c r="J264" t="s">
        <v>285</v>
      </c>
      <c r="K264" t="s">
        <v>286</v>
      </c>
      <c r="L264">
        <v>1346</v>
      </c>
      <c r="N264">
        <v>1009</v>
      </c>
      <c r="O264" t="s">
        <v>228</v>
      </c>
      <c r="P264" t="s">
        <v>228</v>
      </c>
      <c r="Q264">
        <v>1</v>
      </c>
      <c r="Y264">
        <v>0.1</v>
      </c>
      <c r="AA264">
        <v>85</v>
      </c>
      <c r="AB264">
        <v>0</v>
      </c>
      <c r="AC264">
        <v>0</v>
      </c>
      <c r="AD264">
        <v>0</v>
      </c>
      <c r="AN264">
        <v>0</v>
      </c>
      <c r="AO264">
        <v>1</v>
      </c>
      <c r="AP264">
        <v>0</v>
      </c>
      <c r="AQ264">
        <v>0</v>
      </c>
      <c r="AR264">
        <v>0</v>
      </c>
      <c r="AT264">
        <v>0.1</v>
      </c>
      <c r="AV264">
        <v>0</v>
      </c>
      <c r="AW264">
        <v>2</v>
      </c>
      <c r="AX264">
        <v>10563513</v>
      </c>
      <c r="AY264">
        <v>1</v>
      </c>
      <c r="AZ264">
        <v>0</v>
      </c>
      <c r="BA264">
        <v>264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</row>
    <row r="265" spans="1:75" ht="12.75">
      <c r="A265" s="39">
        <f>ROW(Source!A93)</f>
        <v>93</v>
      </c>
      <c r="B265">
        <v>10563514</v>
      </c>
      <c r="C265">
        <v>10563508</v>
      </c>
      <c r="D265">
        <v>2288015</v>
      </c>
      <c r="E265">
        <v>1</v>
      </c>
      <c r="F265">
        <v>1</v>
      </c>
      <c r="G265">
        <v>1</v>
      </c>
      <c r="H265">
        <v>3</v>
      </c>
      <c r="I265" t="s">
        <v>334</v>
      </c>
      <c r="J265" t="s">
        <v>335</v>
      </c>
      <c r="K265" t="s">
        <v>336</v>
      </c>
      <c r="L265">
        <v>1354</v>
      </c>
      <c r="N265">
        <v>1010</v>
      </c>
      <c r="O265" t="s">
        <v>921</v>
      </c>
      <c r="P265" t="s">
        <v>921</v>
      </c>
      <c r="Q265">
        <v>1</v>
      </c>
      <c r="Y265">
        <v>1</v>
      </c>
      <c r="AA265">
        <v>133.96</v>
      </c>
      <c r="AB265">
        <v>0</v>
      </c>
      <c r="AC265">
        <v>0</v>
      </c>
      <c r="AD265">
        <v>0</v>
      </c>
      <c r="AN265">
        <v>0</v>
      </c>
      <c r="AO265">
        <v>1</v>
      </c>
      <c r="AP265">
        <v>0</v>
      </c>
      <c r="AQ265">
        <v>0</v>
      </c>
      <c r="AR265">
        <v>0</v>
      </c>
      <c r="AT265">
        <v>1</v>
      </c>
      <c r="AV265">
        <v>0</v>
      </c>
      <c r="AW265">
        <v>2</v>
      </c>
      <c r="AX265">
        <v>10563514</v>
      </c>
      <c r="AY265">
        <v>1</v>
      </c>
      <c r="AZ265">
        <v>0</v>
      </c>
      <c r="BA265">
        <v>265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</row>
    <row r="266" spans="1:75" ht="12.75">
      <c r="A266" s="39">
        <f>ROW(Source!A93)</f>
        <v>93</v>
      </c>
      <c r="B266">
        <v>10563515</v>
      </c>
      <c r="C266">
        <v>10563508</v>
      </c>
      <c r="D266">
        <v>1456115</v>
      </c>
      <c r="E266">
        <v>1</v>
      </c>
      <c r="F266">
        <v>1</v>
      </c>
      <c r="G266">
        <v>1</v>
      </c>
      <c r="H266">
        <v>3</v>
      </c>
      <c r="I266" t="s">
        <v>290</v>
      </c>
      <c r="J266" t="s">
        <v>291</v>
      </c>
      <c r="K266" t="s">
        <v>292</v>
      </c>
      <c r="L266">
        <v>1354</v>
      </c>
      <c r="N266">
        <v>1010</v>
      </c>
      <c r="O266" t="s">
        <v>921</v>
      </c>
      <c r="P266" t="s">
        <v>921</v>
      </c>
      <c r="Q266">
        <v>1</v>
      </c>
      <c r="Y266">
        <v>1</v>
      </c>
      <c r="AA266">
        <v>0</v>
      </c>
      <c r="AB266">
        <v>0</v>
      </c>
      <c r="AC266">
        <v>0</v>
      </c>
      <c r="AD266">
        <v>0</v>
      </c>
      <c r="AN266">
        <v>1</v>
      </c>
      <c r="AO266">
        <v>0</v>
      </c>
      <c r="AP266">
        <v>0</v>
      </c>
      <c r="AQ266">
        <v>0</v>
      </c>
      <c r="AR266">
        <v>0</v>
      </c>
      <c r="AT266">
        <v>1</v>
      </c>
      <c r="AV266">
        <v>0</v>
      </c>
      <c r="AW266">
        <v>2</v>
      </c>
      <c r="AX266">
        <v>10563515</v>
      </c>
      <c r="AY266">
        <v>1</v>
      </c>
      <c r="AZ266">
        <v>0</v>
      </c>
      <c r="BA266">
        <v>266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</row>
    <row r="267" spans="1:75" ht="12.75">
      <c r="A267" s="39">
        <f>ROW(Source!A93)</f>
        <v>93</v>
      </c>
      <c r="B267">
        <v>10563516</v>
      </c>
      <c r="C267">
        <v>10563508</v>
      </c>
      <c r="D267">
        <v>0</v>
      </c>
      <c r="E267">
        <v>0</v>
      </c>
      <c r="F267">
        <v>1</v>
      </c>
      <c r="G267">
        <v>1</v>
      </c>
      <c r="H267">
        <v>3</v>
      </c>
      <c r="I267" t="s">
        <v>913</v>
      </c>
      <c r="K267" t="s">
        <v>964</v>
      </c>
      <c r="L267">
        <v>1371</v>
      </c>
      <c r="N267">
        <v>1013</v>
      </c>
      <c r="O267" t="s">
        <v>915</v>
      </c>
      <c r="P267" t="s">
        <v>915</v>
      </c>
      <c r="Q267">
        <v>1</v>
      </c>
      <c r="Y267">
        <v>1</v>
      </c>
      <c r="AA267">
        <v>0</v>
      </c>
      <c r="AB267">
        <v>0</v>
      </c>
      <c r="AC267">
        <v>0</v>
      </c>
      <c r="AD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T267">
        <v>1</v>
      </c>
      <c r="AV267">
        <v>0</v>
      </c>
      <c r="AW267">
        <v>2</v>
      </c>
      <c r="AX267">
        <v>10563516</v>
      </c>
      <c r="AY267">
        <v>1</v>
      </c>
      <c r="AZ267">
        <v>0</v>
      </c>
      <c r="BA267">
        <v>267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</row>
    <row r="268" spans="1:75" ht="12.75">
      <c r="A268" s="39">
        <f>ROW(Source!A95)</f>
        <v>95</v>
      </c>
      <c r="B268">
        <v>10563520</v>
      </c>
      <c r="C268">
        <v>10563519</v>
      </c>
      <c r="D268">
        <v>121675</v>
      </c>
      <c r="E268">
        <v>1</v>
      </c>
      <c r="F268">
        <v>1</v>
      </c>
      <c r="G268">
        <v>1</v>
      </c>
      <c r="H268">
        <v>1</v>
      </c>
      <c r="I268" t="s">
        <v>196</v>
      </c>
      <c r="K268" t="s">
        <v>197</v>
      </c>
      <c r="L268">
        <v>1369</v>
      </c>
      <c r="N268">
        <v>1013</v>
      </c>
      <c r="O268" t="s">
        <v>92</v>
      </c>
      <c r="P268" t="s">
        <v>92</v>
      </c>
      <c r="Q268">
        <v>1</v>
      </c>
      <c r="Y268">
        <v>1.9</v>
      </c>
      <c r="AA268">
        <v>0</v>
      </c>
      <c r="AB268">
        <v>0</v>
      </c>
      <c r="AC268">
        <v>0</v>
      </c>
      <c r="AD268">
        <v>11.08</v>
      </c>
      <c r="AN268">
        <v>0</v>
      </c>
      <c r="AO268">
        <v>1</v>
      </c>
      <c r="AP268">
        <v>0</v>
      </c>
      <c r="AQ268">
        <v>0</v>
      </c>
      <c r="AR268">
        <v>0</v>
      </c>
      <c r="AT268">
        <v>1.9</v>
      </c>
      <c r="AV268">
        <v>1</v>
      </c>
      <c r="AW268">
        <v>2</v>
      </c>
      <c r="AX268">
        <v>10563520</v>
      </c>
      <c r="AY268">
        <v>1</v>
      </c>
      <c r="AZ268">
        <v>0</v>
      </c>
      <c r="BA268">
        <v>268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</row>
    <row r="269" spans="1:75" ht="12.75">
      <c r="A269" s="39">
        <f>ROW(Source!A95)</f>
        <v>95</v>
      </c>
      <c r="B269">
        <v>10563521</v>
      </c>
      <c r="C269">
        <v>10563519</v>
      </c>
      <c r="D269">
        <v>1471890</v>
      </c>
      <c r="E269">
        <v>1</v>
      </c>
      <c r="F269">
        <v>1</v>
      </c>
      <c r="G269">
        <v>1</v>
      </c>
      <c r="H269">
        <v>2</v>
      </c>
      <c r="I269" t="s">
        <v>278</v>
      </c>
      <c r="J269" t="s">
        <v>279</v>
      </c>
      <c r="K269" t="s">
        <v>280</v>
      </c>
      <c r="L269">
        <v>1480</v>
      </c>
      <c r="N269">
        <v>1013</v>
      </c>
      <c r="O269" t="s">
        <v>58</v>
      </c>
      <c r="P269" t="s">
        <v>59</v>
      </c>
      <c r="Q269">
        <v>1</v>
      </c>
      <c r="Y269">
        <v>0.72</v>
      </c>
      <c r="AA269">
        <v>0</v>
      </c>
      <c r="AB269">
        <v>18.5</v>
      </c>
      <c r="AC269">
        <v>0</v>
      </c>
      <c r="AD269">
        <v>0</v>
      </c>
      <c r="AN269">
        <v>0</v>
      </c>
      <c r="AO269">
        <v>1</v>
      </c>
      <c r="AP269">
        <v>0</v>
      </c>
      <c r="AQ269">
        <v>0</v>
      </c>
      <c r="AR269">
        <v>0</v>
      </c>
      <c r="AT269">
        <v>0.72</v>
      </c>
      <c r="AV269">
        <v>0</v>
      </c>
      <c r="AW269">
        <v>2</v>
      </c>
      <c r="AX269">
        <v>10563521</v>
      </c>
      <c r="AY269">
        <v>1</v>
      </c>
      <c r="AZ269">
        <v>0</v>
      </c>
      <c r="BA269">
        <v>269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</row>
    <row r="270" spans="1:75" ht="12.75">
      <c r="A270" s="39">
        <f>ROW(Source!A95)</f>
        <v>95</v>
      </c>
      <c r="B270">
        <v>10563522</v>
      </c>
      <c r="C270">
        <v>10563519</v>
      </c>
      <c r="D270">
        <v>1471916</v>
      </c>
      <c r="E270">
        <v>1</v>
      </c>
      <c r="F270">
        <v>1</v>
      </c>
      <c r="G270">
        <v>1</v>
      </c>
      <c r="H270">
        <v>2</v>
      </c>
      <c r="I270" t="s">
        <v>201</v>
      </c>
      <c r="J270" t="s">
        <v>202</v>
      </c>
      <c r="K270" t="s">
        <v>203</v>
      </c>
      <c r="L270">
        <v>1480</v>
      </c>
      <c r="N270">
        <v>1013</v>
      </c>
      <c r="O270" t="s">
        <v>58</v>
      </c>
      <c r="P270" t="s">
        <v>59</v>
      </c>
      <c r="Q270">
        <v>1</v>
      </c>
      <c r="Y270">
        <v>0.72</v>
      </c>
      <c r="AA270">
        <v>0</v>
      </c>
      <c r="AB270">
        <v>18.93</v>
      </c>
      <c r="AC270">
        <v>0</v>
      </c>
      <c r="AD270">
        <v>0</v>
      </c>
      <c r="AN270">
        <v>0</v>
      </c>
      <c r="AO270">
        <v>1</v>
      </c>
      <c r="AP270">
        <v>0</v>
      </c>
      <c r="AQ270">
        <v>0</v>
      </c>
      <c r="AR270">
        <v>0</v>
      </c>
      <c r="AT270">
        <v>0.72</v>
      </c>
      <c r="AV270">
        <v>0</v>
      </c>
      <c r="AW270">
        <v>2</v>
      </c>
      <c r="AX270">
        <v>10563522</v>
      </c>
      <c r="AY270">
        <v>1</v>
      </c>
      <c r="AZ270">
        <v>0</v>
      </c>
      <c r="BA270">
        <v>270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</row>
    <row r="271" spans="1:75" ht="12.75">
      <c r="A271" s="39">
        <f>ROW(Source!A95)</f>
        <v>95</v>
      </c>
      <c r="B271">
        <v>10563523</v>
      </c>
      <c r="C271">
        <v>10563519</v>
      </c>
      <c r="D271">
        <v>1471949</v>
      </c>
      <c r="E271">
        <v>1</v>
      </c>
      <c r="F271">
        <v>1</v>
      </c>
      <c r="G271">
        <v>1</v>
      </c>
      <c r="H271">
        <v>2</v>
      </c>
      <c r="I271" t="s">
        <v>327</v>
      </c>
      <c r="J271" t="s">
        <v>328</v>
      </c>
      <c r="K271" t="s">
        <v>329</v>
      </c>
      <c r="L271">
        <v>1480</v>
      </c>
      <c r="N271">
        <v>1013</v>
      </c>
      <c r="O271" t="s">
        <v>58</v>
      </c>
      <c r="P271" t="s">
        <v>59</v>
      </c>
      <c r="Q271">
        <v>1</v>
      </c>
      <c r="Y271">
        <v>0.78</v>
      </c>
      <c r="AA271">
        <v>0</v>
      </c>
      <c r="AB271">
        <v>14.28</v>
      </c>
      <c r="AC271">
        <v>0</v>
      </c>
      <c r="AD271">
        <v>0</v>
      </c>
      <c r="AN271">
        <v>0</v>
      </c>
      <c r="AO271">
        <v>1</v>
      </c>
      <c r="AP271">
        <v>0</v>
      </c>
      <c r="AQ271">
        <v>0</v>
      </c>
      <c r="AR271">
        <v>0</v>
      </c>
      <c r="AT271">
        <v>0.78</v>
      </c>
      <c r="AV271">
        <v>0</v>
      </c>
      <c r="AW271">
        <v>2</v>
      </c>
      <c r="AX271">
        <v>10563523</v>
      </c>
      <c r="AY271">
        <v>1</v>
      </c>
      <c r="AZ271">
        <v>0</v>
      </c>
      <c r="BA271">
        <v>271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</row>
    <row r="272" spans="1:75" ht="12.75">
      <c r="A272" s="39">
        <f>ROW(Source!A95)</f>
        <v>95</v>
      </c>
      <c r="B272">
        <v>10563524</v>
      </c>
      <c r="C272">
        <v>10563519</v>
      </c>
      <c r="D272">
        <v>1413792</v>
      </c>
      <c r="E272">
        <v>1</v>
      </c>
      <c r="F272">
        <v>1</v>
      </c>
      <c r="G272">
        <v>1</v>
      </c>
      <c r="H272">
        <v>3</v>
      </c>
      <c r="I272" t="s">
        <v>284</v>
      </c>
      <c r="J272" t="s">
        <v>285</v>
      </c>
      <c r="K272" t="s">
        <v>286</v>
      </c>
      <c r="L272">
        <v>1346</v>
      </c>
      <c r="N272">
        <v>1009</v>
      </c>
      <c r="O272" t="s">
        <v>228</v>
      </c>
      <c r="P272" t="s">
        <v>228</v>
      </c>
      <c r="Q272">
        <v>1</v>
      </c>
      <c r="Y272">
        <v>0.13</v>
      </c>
      <c r="AA272">
        <v>85</v>
      </c>
      <c r="AB272">
        <v>0</v>
      </c>
      <c r="AC272">
        <v>0</v>
      </c>
      <c r="AD272">
        <v>0</v>
      </c>
      <c r="AN272">
        <v>0</v>
      </c>
      <c r="AO272">
        <v>1</v>
      </c>
      <c r="AP272">
        <v>0</v>
      </c>
      <c r="AQ272">
        <v>0</v>
      </c>
      <c r="AR272">
        <v>0</v>
      </c>
      <c r="AT272">
        <v>0.13</v>
      </c>
      <c r="AV272">
        <v>0</v>
      </c>
      <c r="AW272">
        <v>2</v>
      </c>
      <c r="AX272">
        <v>10563524</v>
      </c>
      <c r="AY272">
        <v>1</v>
      </c>
      <c r="AZ272">
        <v>0</v>
      </c>
      <c r="BA272">
        <v>272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</row>
    <row r="273" spans="1:75" ht="12.75">
      <c r="A273" s="39">
        <f>ROW(Source!A95)</f>
        <v>95</v>
      </c>
      <c r="B273">
        <v>10563525</v>
      </c>
      <c r="C273">
        <v>10563519</v>
      </c>
      <c r="D273">
        <v>2288017</v>
      </c>
      <c r="E273">
        <v>1</v>
      </c>
      <c r="F273">
        <v>1</v>
      </c>
      <c r="G273">
        <v>1</v>
      </c>
      <c r="H273">
        <v>3</v>
      </c>
      <c r="I273" t="s">
        <v>984</v>
      </c>
      <c r="J273" t="s">
        <v>330</v>
      </c>
      <c r="K273" t="s">
        <v>985</v>
      </c>
      <c r="L273">
        <v>1354</v>
      </c>
      <c r="N273">
        <v>1010</v>
      </c>
      <c r="O273" t="s">
        <v>921</v>
      </c>
      <c r="P273" t="s">
        <v>921</v>
      </c>
      <c r="Q273">
        <v>1</v>
      </c>
      <c r="Y273">
        <v>1</v>
      </c>
      <c r="AA273">
        <v>281.4</v>
      </c>
      <c r="AB273">
        <v>0</v>
      </c>
      <c r="AC273">
        <v>0</v>
      </c>
      <c r="AD273">
        <v>0</v>
      </c>
      <c r="AN273">
        <v>0</v>
      </c>
      <c r="AO273">
        <v>1</v>
      </c>
      <c r="AP273">
        <v>0</v>
      </c>
      <c r="AQ273">
        <v>0</v>
      </c>
      <c r="AR273">
        <v>0</v>
      </c>
      <c r="AT273">
        <v>1</v>
      </c>
      <c r="AV273">
        <v>0</v>
      </c>
      <c r="AW273">
        <v>2</v>
      </c>
      <c r="AX273">
        <v>10563525</v>
      </c>
      <c r="AY273">
        <v>1</v>
      </c>
      <c r="AZ273">
        <v>0</v>
      </c>
      <c r="BA273">
        <v>273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</row>
    <row r="274" spans="1:75" ht="12.75">
      <c r="A274" s="39">
        <f>ROW(Source!A95)</f>
        <v>95</v>
      </c>
      <c r="B274">
        <v>10563526</v>
      </c>
      <c r="C274">
        <v>10563519</v>
      </c>
      <c r="D274">
        <v>1456115</v>
      </c>
      <c r="E274">
        <v>1</v>
      </c>
      <c r="F274">
        <v>1</v>
      </c>
      <c r="G274">
        <v>1</v>
      </c>
      <c r="H274">
        <v>3</v>
      </c>
      <c r="I274" t="s">
        <v>290</v>
      </c>
      <c r="J274" t="s">
        <v>291</v>
      </c>
      <c r="K274" t="s">
        <v>292</v>
      </c>
      <c r="L274">
        <v>1354</v>
      </c>
      <c r="N274">
        <v>1010</v>
      </c>
      <c r="O274" t="s">
        <v>921</v>
      </c>
      <c r="P274" t="s">
        <v>921</v>
      </c>
      <c r="Q274">
        <v>1</v>
      </c>
      <c r="Y274">
        <v>1</v>
      </c>
      <c r="AA274">
        <v>0</v>
      </c>
      <c r="AB274">
        <v>0</v>
      </c>
      <c r="AC274">
        <v>0</v>
      </c>
      <c r="AD274">
        <v>0</v>
      </c>
      <c r="AN274">
        <v>1</v>
      </c>
      <c r="AO274">
        <v>0</v>
      </c>
      <c r="AP274">
        <v>0</v>
      </c>
      <c r="AQ274">
        <v>0</v>
      </c>
      <c r="AR274">
        <v>0</v>
      </c>
      <c r="AT274">
        <v>1</v>
      </c>
      <c r="AV274">
        <v>0</v>
      </c>
      <c r="AW274">
        <v>2</v>
      </c>
      <c r="AX274">
        <v>10563526</v>
      </c>
      <c r="AY274">
        <v>1</v>
      </c>
      <c r="AZ274">
        <v>0</v>
      </c>
      <c r="BA274">
        <v>274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</row>
    <row r="275" spans="1:75" ht="12.75">
      <c r="A275" s="39">
        <f>ROW(Source!A95)</f>
        <v>95</v>
      </c>
      <c r="B275">
        <v>10563527</v>
      </c>
      <c r="C275">
        <v>10563519</v>
      </c>
      <c r="D275">
        <v>0</v>
      </c>
      <c r="E275">
        <v>0</v>
      </c>
      <c r="F275">
        <v>1</v>
      </c>
      <c r="G275">
        <v>1</v>
      </c>
      <c r="H275">
        <v>3</v>
      </c>
      <c r="I275" t="s">
        <v>913</v>
      </c>
      <c r="K275" t="s">
        <v>969</v>
      </c>
      <c r="L275">
        <v>1371</v>
      </c>
      <c r="N275">
        <v>1013</v>
      </c>
      <c r="O275" t="s">
        <v>915</v>
      </c>
      <c r="P275" t="s">
        <v>915</v>
      </c>
      <c r="Q275">
        <v>1</v>
      </c>
      <c r="Y275">
        <v>1</v>
      </c>
      <c r="AA275">
        <v>0</v>
      </c>
      <c r="AB275">
        <v>0</v>
      </c>
      <c r="AC275">
        <v>0</v>
      </c>
      <c r="AD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T275">
        <v>1</v>
      </c>
      <c r="AV275">
        <v>0</v>
      </c>
      <c r="AW275">
        <v>2</v>
      </c>
      <c r="AX275">
        <v>10563527</v>
      </c>
      <c r="AY275">
        <v>1</v>
      </c>
      <c r="AZ275">
        <v>0</v>
      </c>
      <c r="BA275">
        <v>275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</row>
    <row r="276" spans="1:75" ht="12.75">
      <c r="A276" s="39">
        <f>ROW(Source!A95)</f>
        <v>95</v>
      </c>
      <c r="B276">
        <v>10563529</v>
      </c>
      <c r="C276">
        <v>10563519</v>
      </c>
      <c r="D276">
        <v>0</v>
      </c>
      <c r="E276">
        <v>0</v>
      </c>
      <c r="F276">
        <v>1</v>
      </c>
      <c r="G276">
        <v>1</v>
      </c>
      <c r="H276">
        <v>3</v>
      </c>
      <c r="I276" t="s">
        <v>913</v>
      </c>
      <c r="K276" t="s">
        <v>972</v>
      </c>
      <c r="L276">
        <v>1371</v>
      </c>
      <c r="N276">
        <v>1013</v>
      </c>
      <c r="O276" t="s">
        <v>915</v>
      </c>
      <c r="P276" t="s">
        <v>915</v>
      </c>
      <c r="Q276">
        <v>1</v>
      </c>
      <c r="Y276">
        <v>1.285714</v>
      </c>
      <c r="AA276">
        <v>0</v>
      </c>
      <c r="AB276">
        <v>0</v>
      </c>
      <c r="AC276">
        <v>0</v>
      </c>
      <c r="AD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T276">
        <v>1.285714</v>
      </c>
      <c r="AV276">
        <v>0</v>
      </c>
      <c r="AW276">
        <v>2</v>
      </c>
      <c r="AX276">
        <v>10563529</v>
      </c>
      <c r="AY276">
        <v>1</v>
      </c>
      <c r="AZ276">
        <v>0</v>
      </c>
      <c r="BA276">
        <v>276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</row>
    <row r="277" spans="1:75" ht="12.75">
      <c r="A277" s="39">
        <f>ROW(Source!A98)</f>
        <v>98</v>
      </c>
      <c r="B277">
        <v>10563534</v>
      </c>
      <c r="C277">
        <v>10563533</v>
      </c>
      <c r="D277">
        <v>121675</v>
      </c>
      <c r="E277">
        <v>1</v>
      </c>
      <c r="F277">
        <v>1</v>
      </c>
      <c r="G277">
        <v>1</v>
      </c>
      <c r="H277">
        <v>1</v>
      </c>
      <c r="I277" t="s">
        <v>196</v>
      </c>
      <c r="K277" t="s">
        <v>197</v>
      </c>
      <c r="L277">
        <v>1369</v>
      </c>
      <c r="N277">
        <v>1013</v>
      </c>
      <c r="O277" t="s">
        <v>92</v>
      </c>
      <c r="P277" t="s">
        <v>92</v>
      </c>
      <c r="Q277">
        <v>1</v>
      </c>
      <c r="Y277">
        <v>0.76</v>
      </c>
      <c r="AA277">
        <v>0</v>
      </c>
      <c r="AB277">
        <v>0</v>
      </c>
      <c r="AC277">
        <v>0</v>
      </c>
      <c r="AD277">
        <v>11.08</v>
      </c>
      <c r="AN277">
        <v>0</v>
      </c>
      <c r="AO277">
        <v>1</v>
      </c>
      <c r="AP277">
        <v>0</v>
      </c>
      <c r="AQ277">
        <v>0</v>
      </c>
      <c r="AR277">
        <v>0</v>
      </c>
      <c r="AT277">
        <v>0.76</v>
      </c>
      <c r="AV277">
        <v>1</v>
      </c>
      <c r="AW277">
        <v>2</v>
      </c>
      <c r="AX277">
        <v>10563534</v>
      </c>
      <c r="AY277">
        <v>1</v>
      </c>
      <c r="AZ277">
        <v>0</v>
      </c>
      <c r="BA277">
        <v>277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</row>
    <row r="278" spans="1:75" ht="12.75">
      <c r="A278" s="39">
        <f>ROW(Source!A98)</f>
        <v>98</v>
      </c>
      <c r="B278">
        <v>10563535</v>
      </c>
      <c r="C278">
        <v>10563533</v>
      </c>
      <c r="D278">
        <v>1471890</v>
      </c>
      <c r="E278">
        <v>1</v>
      </c>
      <c r="F278">
        <v>1</v>
      </c>
      <c r="G278">
        <v>1</v>
      </c>
      <c r="H278">
        <v>2</v>
      </c>
      <c r="I278" t="s">
        <v>278</v>
      </c>
      <c r="J278" t="s">
        <v>279</v>
      </c>
      <c r="K278" t="s">
        <v>280</v>
      </c>
      <c r="L278">
        <v>1480</v>
      </c>
      <c r="N278">
        <v>1013</v>
      </c>
      <c r="O278" t="s">
        <v>58</v>
      </c>
      <c r="P278" t="s">
        <v>59</v>
      </c>
      <c r="Q278">
        <v>1</v>
      </c>
      <c r="Y278">
        <v>0.22</v>
      </c>
      <c r="AA278">
        <v>0</v>
      </c>
      <c r="AB278">
        <v>18.5</v>
      </c>
      <c r="AC278">
        <v>0</v>
      </c>
      <c r="AD278">
        <v>0</v>
      </c>
      <c r="AN278">
        <v>0</v>
      </c>
      <c r="AO278">
        <v>1</v>
      </c>
      <c r="AP278">
        <v>0</v>
      </c>
      <c r="AQ278">
        <v>0</v>
      </c>
      <c r="AR278">
        <v>0</v>
      </c>
      <c r="AT278">
        <v>0.22</v>
      </c>
      <c r="AV278">
        <v>0</v>
      </c>
      <c r="AW278">
        <v>2</v>
      </c>
      <c r="AX278">
        <v>10563535</v>
      </c>
      <c r="AY278">
        <v>1</v>
      </c>
      <c r="AZ278">
        <v>0</v>
      </c>
      <c r="BA278">
        <v>278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</row>
    <row r="279" spans="1:75" ht="12.75">
      <c r="A279" s="39">
        <f>ROW(Source!A98)</f>
        <v>98</v>
      </c>
      <c r="B279">
        <v>10563536</v>
      </c>
      <c r="C279">
        <v>10563533</v>
      </c>
      <c r="D279">
        <v>1471916</v>
      </c>
      <c r="E279">
        <v>1</v>
      </c>
      <c r="F279">
        <v>1</v>
      </c>
      <c r="G279">
        <v>1</v>
      </c>
      <c r="H279">
        <v>2</v>
      </c>
      <c r="I279" t="s">
        <v>201</v>
      </c>
      <c r="J279" t="s">
        <v>202</v>
      </c>
      <c r="K279" t="s">
        <v>203</v>
      </c>
      <c r="L279">
        <v>1480</v>
      </c>
      <c r="N279">
        <v>1013</v>
      </c>
      <c r="O279" t="s">
        <v>58</v>
      </c>
      <c r="P279" t="s">
        <v>59</v>
      </c>
      <c r="Q279">
        <v>1</v>
      </c>
      <c r="Y279">
        <v>0.22</v>
      </c>
      <c r="AA279">
        <v>0</v>
      </c>
      <c r="AB279">
        <v>18.93</v>
      </c>
      <c r="AC279">
        <v>0</v>
      </c>
      <c r="AD279">
        <v>0</v>
      </c>
      <c r="AN279">
        <v>0</v>
      </c>
      <c r="AO279">
        <v>1</v>
      </c>
      <c r="AP279">
        <v>0</v>
      </c>
      <c r="AQ279">
        <v>0</v>
      </c>
      <c r="AR279">
        <v>0</v>
      </c>
      <c r="AT279">
        <v>0.22</v>
      </c>
      <c r="AV279">
        <v>0</v>
      </c>
      <c r="AW279">
        <v>2</v>
      </c>
      <c r="AX279">
        <v>10563536</v>
      </c>
      <c r="AY279">
        <v>1</v>
      </c>
      <c r="AZ279">
        <v>0</v>
      </c>
      <c r="BA279">
        <v>279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</row>
    <row r="280" spans="1:75" ht="12.75">
      <c r="A280" s="39">
        <f>ROW(Source!A98)</f>
        <v>98</v>
      </c>
      <c r="B280">
        <v>10563537</v>
      </c>
      <c r="C280">
        <v>10563533</v>
      </c>
      <c r="D280">
        <v>1471945</v>
      </c>
      <c r="E280">
        <v>1</v>
      </c>
      <c r="F280">
        <v>1</v>
      </c>
      <c r="G280">
        <v>1</v>
      </c>
      <c r="H280">
        <v>2</v>
      </c>
      <c r="I280" t="s">
        <v>281</v>
      </c>
      <c r="J280" t="s">
        <v>282</v>
      </c>
      <c r="K280" t="s">
        <v>283</v>
      </c>
      <c r="L280">
        <v>1480</v>
      </c>
      <c r="N280">
        <v>1013</v>
      </c>
      <c r="O280" t="s">
        <v>58</v>
      </c>
      <c r="P280" t="s">
        <v>59</v>
      </c>
      <c r="Q280">
        <v>1</v>
      </c>
      <c r="Y280">
        <v>0.25</v>
      </c>
      <c r="AA280">
        <v>0</v>
      </c>
      <c r="AB280">
        <v>7.04</v>
      </c>
      <c r="AC280">
        <v>0</v>
      </c>
      <c r="AD280">
        <v>0</v>
      </c>
      <c r="AN280">
        <v>0</v>
      </c>
      <c r="AO280">
        <v>1</v>
      </c>
      <c r="AP280">
        <v>0</v>
      </c>
      <c r="AQ280">
        <v>0</v>
      </c>
      <c r="AR280">
        <v>0</v>
      </c>
      <c r="AT280">
        <v>0.25</v>
      </c>
      <c r="AV280">
        <v>0</v>
      </c>
      <c r="AW280">
        <v>2</v>
      </c>
      <c r="AX280">
        <v>10563537</v>
      </c>
      <c r="AY280">
        <v>1</v>
      </c>
      <c r="AZ280">
        <v>0</v>
      </c>
      <c r="BA280">
        <v>280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</row>
    <row r="281" spans="1:75" ht="12.75">
      <c r="A281" s="39">
        <f>ROW(Source!A98)</f>
        <v>98</v>
      </c>
      <c r="B281">
        <v>10563538</v>
      </c>
      <c r="C281">
        <v>10563533</v>
      </c>
      <c r="D281">
        <v>1413792</v>
      </c>
      <c r="E281">
        <v>1</v>
      </c>
      <c r="F281">
        <v>1</v>
      </c>
      <c r="G281">
        <v>1</v>
      </c>
      <c r="H281">
        <v>3</v>
      </c>
      <c r="I281" t="s">
        <v>284</v>
      </c>
      <c r="J281" t="s">
        <v>285</v>
      </c>
      <c r="K281" t="s">
        <v>286</v>
      </c>
      <c r="L281">
        <v>1346</v>
      </c>
      <c r="N281">
        <v>1009</v>
      </c>
      <c r="O281" t="s">
        <v>228</v>
      </c>
      <c r="P281" t="s">
        <v>228</v>
      </c>
      <c r="Q281">
        <v>1</v>
      </c>
      <c r="Y281">
        <v>0.05</v>
      </c>
      <c r="AA281">
        <v>85</v>
      </c>
      <c r="AB281">
        <v>0</v>
      </c>
      <c r="AC281">
        <v>0</v>
      </c>
      <c r="AD281">
        <v>0</v>
      </c>
      <c r="AN281">
        <v>0</v>
      </c>
      <c r="AO281">
        <v>1</v>
      </c>
      <c r="AP281">
        <v>0</v>
      </c>
      <c r="AQ281">
        <v>0</v>
      </c>
      <c r="AR281">
        <v>0</v>
      </c>
      <c r="AT281">
        <v>0.05</v>
      </c>
      <c r="AV281">
        <v>0</v>
      </c>
      <c r="AW281">
        <v>2</v>
      </c>
      <c r="AX281">
        <v>10563538</v>
      </c>
      <c r="AY281">
        <v>1</v>
      </c>
      <c r="AZ281">
        <v>0</v>
      </c>
      <c r="BA281">
        <v>281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</row>
    <row r="282" spans="1:75" ht="12.75">
      <c r="A282" s="39">
        <f>ROW(Source!A98)</f>
        <v>98</v>
      </c>
      <c r="B282">
        <v>10563539</v>
      </c>
      <c r="C282">
        <v>10563533</v>
      </c>
      <c r="D282">
        <v>2288013</v>
      </c>
      <c r="E282">
        <v>1</v>
      </c>
      <c r="F282">
        <v>1</v>
      </c>
      <c r="G282">
        <v>1</v>
      </c>
      <c r="H282">
        <v>3</v>
      </c>
      <c r="I282" t="s">
        <v>287</v>
      </c>
      <c r="J282" t="s">
        <v>288</v>
      </c>
      <c r="K282" t="s">
        <v>289</v>
      </c>
      <c r="L282">
        <v>1354</v>
      </c>
      <c r="N282">
        <v>1010</v>
      </c>
      <c r="O282" t="s">
        <v>921</v>
      </c>
      <c r="P282" t="s">
        <v>921</v>
      </c>
      <c r="Q282">
        <v>1</v>
      </c>
      <c r="Y282">
        <v>1</v>
      </c>
      <c r="AA282">
        <v>68.75</v>
      </c>
      <c r="AB282">
        <v>0</v>
      </c>
      <c r="AC282">
        <v>0</v>
      </c>
      <c r="AD282">
        <v>0</v>
      </c>
      <c r="AN282">
        <v>0</v>
      </c>
      <c r="AO282">
        <v>1</v>
      </c>
      <c r="AP282">
        <v>0</v>
      </c>
      <c r="AQ282">
        <v>0</v>
      </c>
      <c r="AR282">
        <v>0</v>
      </c>
      <c r="AT282">
        <v>1</v>
      </c>
      <c r="AV282">
        <v>0</v>
      </c>
      <c r="AW282">
        <v>2</v>
      </c>
      <c r="AX282">
        <v>10563539</v>
      </c>
      <c r="AY282">
        <v>1</v>
      </c>
      <c r="AZ282">
        <v>0</v>
      </c>
      <c r="BA282">
        <v>282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</row>
    <row r="283" spans="1:75" ht="12.75">
      <c r="A283" s="39">
        <f>ROW(Source!A98)</f>
        <v>98</v>
      </c>
      <c r="B283">
        <v>10563540</v>
      </c>
      <c r="C283">
        <v>10563533</v>
      </c>
      <c r="D283">
        <v>1456115</v>
      </c>
      <c r="E283">
        <v>1</v>
      </c>
      <c r="F283">
        <v>1</v>
      </c>
      <c r="G283">
        <v>1</v>
      </c>
      <c r="H283">
        <v>3</v>
      </c>
      <c r="I283" t="s">
        <v>290</v>
      </c>
      <c r="J283" t="s">
        <v>291</v>
      </c>
      <c r="K283" t="s">
        <v>292</v>
      </c>
      <c r="L283">
        <v>1354</v>
      </c>
      <c r="N283">
        <v>1010</v>
      </c>
      <c r="O283" t="s">
        <v>921</v>
      </c>
      <c r="P283" t="s">
        <v>921</v>
      </c>
      <c r="Q283">
        <v>1</v>
      </c>
      <c r="Y283">
        <v>1</v>
      </c>
      <c r="AA283">
        <v>0</v>
      </c>
      <c r="AB283">
        <v>0</v>
      </c>
      <c r="AC283">
        <v>0</v>
      </c>
      <c r="AD283">
        <v>0</v>
      </c>
      <c r="AN283">
        <v>1</v>
      </c>
      <c r="AO283">
        <v>0</v>
      </c>
      <c r="AP283">
        <v>0</v>
      </c>
      <c r="AQ283">
        <v>0</v>
      </c>
      <c r="AR283">
        <v>0</v>
      </c>
      <c r="AT283">
        <v>1</v>
      </c>
      <c r="AV283">
        <v>0</v>
      </c>
      <c r="AW283">
        <v>2</v>
      </c>
      <c r="AX283">
        <v>10563540</v>
      </c>
      <c r="AY283">
        <v>1</v>
      </c>
      <c r="AZ283">
        <v>0</v>
      </c>
      <c r="BA283">
        <v>283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</row>
    <row r="284" spans="1:75" ht="12.75">
      <c r="A284" s="39">
        <f>ROW(Source!A99)</f>
        <v>99</v>
      </c>
      <c r="B284">
        <v>10563542</v>
      </c>
      <c r="C284">
        <v>10563541</v>
      </c>
      <c r="D284">
        <v>121675</v>
      </c>
      <c r="E284">
        <v>1</v>
      </c>
      <c r="F284">
        <v>1</v>
      </c>
      <c r="G284">
        <v>1</v>
      </c>
      <c r="H284">
        <v>1</v>
      </c>
      <c r="I284" t="s">
        <v>196</v>
      </c>
      <c r="K284" t="s">
        <v>197</v>
      </c>
      <c r="L284">
        <v>1369</v>
      </c>
      <c r="N284">
        <v>1013</v>
      </c>
      <c r="O284" t="s">
        <v>92</v>
      </c>
      <c r="P284" t="s">
        <v>92</v>
      </c>
      <c r="Q284">
        <v>1</v>
      </c>
      <c r="Y284">
        <v>1.9</v>
      </c>
      <c r="AA284">
        <v>0</v>
      </c>
      <c r="AB284">
        <v>0</v>
      </c>
      <c r="AC284">
        <v>0</v>
      </c>
      <c r="AD284">
        <v>11.08</v>
      </c>
      <c r="AN284">
        <v>0</v>
      </c>
      <c r="AO284">
        <v>1</v>
      </c>
      <c r="AP284">
        <v>0</v>
      </c>
      <c r="AQ284">
        <v>0</v>
      </c>
      <c r="AR284">
        <v>0</v>
      </c>
      <c r="AT284">
        <v>1.9</v>
      </c>
      <c r="AV284">
        <v>1</v>
      </c>
      <c r="AW284">
        <v>2</v>
      </c>
      <c r="AX284">
        <v>10563542</v>
      </c>
      <c r="AY284">
        <v>1</v>
      </c>
      <c r="AZ284">
        <v>0</v>
      </c>
      <c r="BA284">
        <v>284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</row>
    <row r="285" spans="1:75" ht="12.75">
      <c r="A285" s="39">
        <f>ROW(Source!A99)</f>
        <v>99</v>
      </c>
      <c r="B285">
        <v>10563543</v>
      </c>
      <c r="C285">
        <v>10563541</v>
      </c>
      <c r="D285">
        <v>1471890</v>
      </c>
      <c r="E285">
        <v>1</v>
      </c>
      <c r="F285">
        <v>1</v>
      </c>
      <c r="G285">
        <v>1</v>
      </c>
      <c r="H285">
        <v>2</v>
      </c>
      <c r="I285" t="s">
        <v>278</v>
      </c>
      <c r="J285" t="s">
        <v>279</v>
      </c>
      <c r="K285" t="s">
        <v>280</v>
      </c>
      <c r="L285">
        <v>1480</v>
      </c>
      <c r="N285">
        <v>1013</v>
      </c>
      <c r="O285" t="s">
        <v>58</v>
      </c>
      <c r="P285" t="s">
        <v>59</v>
      </c>
      <c r="Q285">
        <v>1</v>
      </c>
      <c r="Y285">
        <v>0.72</v>
      </c>
      <c r="AA285">
        <v>0</v>
      </c>
      <c r="AB285">
        <v>18.5</v>
      </c>
      <c r="AC285">
        <v>0</v>
      </c>
      <c r="AD285">
        <v>0</v>
      </c>
      <c r="AN285">
        <v>0</v>
      </c>
      <c r="AO285">
        <v>1</v>
      </c>
      <c r="AP285">
        <v>0</v>
      </c>
      <c r="AQ285">
        <v>0</v>
      </c>
      <c r="AR285">
        <v>0</v>
      </c>
      <c r="AT285">
        <v>0.72</v>
      </c>
      <c r="AV285">
        <v>0</v>
      </c>
      <c r="AW285">
        <v>2</v>
      </c>
      <c r="AX285">
        <v>10563543</v>
      </c>
      <c r="AY285">
        <v>1</v>
      </c>
      <c r="AZ285">
        <v>0</v>
      </c>
      <c r="BA285">
        <v>285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</row>
    <row r="286" spans="1:75" ht="12.75">
      <c r="A286" s="39">
        <f>ROW(Source!A99)</f>
        <v>99</v>
      </c>
      <c r="B286">
        <v>10563544</v>
      </c>
      <c r="C286">
        <v>10563541</v>
      </c>
      <c r="D286">
        <v>1471916</v>
      </c>
      <c r="E286">
        <v>1</v>
      </c>
      <c r="F286">
        <v>1</v>
      </c>
      <c r="G286">
        <v>1</v>
      </c>
      <c r="H286">
        <v>2</v>
      </c>
      <c r="I286" t="s">
        <v>201</v>
      </c>
      <c r="J286" t="s">
        <v>202</v>
      </c>
      <c r="K286" t="s">
        <v>203</v>
      </c>
      <c r="L286">
        <v>1480</v>
      </c>
      <c r="N286">
        <v>1013</v>
      </c>
      <c r="O286" t="s">
        <v>58</v>
      </c>
      <c r="P286" t="s">
        <v>59</v>
      </c>
      <c r="Q286">
        <v>1</v>
      </c>
      <c r="Y286">
        <v>0.72</v>
      </c>
      <c r="AA286">
        <v>0</v>
      </c>
      <c r="AB286">
        <v>18.93</v>
      </c>
      <c r="AC286">
        <v>0</v>
      </c>
      <c r="AD286">
        <v>0</v>
      </c>
      <c r="AN286">
        <v>0</v>
      </c>
      <c r="AO286">
        <v>1</v>
      </c>
      <c r="AP286">
        <v>0</v>
      </c>
      <c r="AQ286">
        <v>0</v>
      </c>
      <c r="AR286">
        <v>0</v>
      </c>
      <c r="AT286">
        <v>0.72</v>
      </c>
      <c r="AV286">
        <v>0</v>
      </c>
      <c r="AW286">
        <v>2</v>
      </c>
      <c r="AX286">
        <v>10563544</v>
      </c>
      <c r="AY286">
        <v>1</v>
      </c>
      <c r="AZ286">
        <v>0</v>
      </c>
      <c r="BA286">
        <v>286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</row>
    <row r="287" spans="1:75" ht="12.75">
      <c r="A287" s="39">
        <f>ROW(Source!A99)</f>
        <v>99</v>
      </c>
      <c r="B287">
        <v>10563545</v>
      </c>
      <c r="C287">
        <v>10563541</v>
      </c>
      <c r="D287">
        <v>1471949</v>
      </c>
      <c r="E287">
        <v>1</v>
      </c>
      <c r="F287">
        <v>1</v>
      </c>
      <c r="G287">
        <v>1</v>
      </c>
      <c r="H287">
        <v>2</v>
      </c>
      <c r="I287" t="s">
        <v>327</v>
      </c>
      <c r="J287" t="s">
        <v>328</v>
      </c>
      <c r="K287" t="s">
        <v>329</v>
      </c>
      <c r="L287">
        <v>1480</v>
      </c>
      <c r="N287">
        <v>1013</v>
      </c>
      <c r="O287" t="s">
        <v>58</v>
      </c>
      <c r="P287" t="s">
        <v>59</v>
      </c>
      <c r="Q287">
        <v>1</v>
      </c>
      <c r="Y287">
        <v>0.78</v>
      </c>
      <c r="AA287">
        <v>0</v>
      </c>
      <c r="AB287">
        <v>14.28</v>
      </c>
      <c r="AC287">
        <v>0</v>
      </c>
      <c r="AD287">
        <v>0</v>
      </c>
      <c r="AN287">
        <v>0</v>
      </c>
      <c r="AO287">
        <v>1</v>
      </c>
      <c r="AP287">
        <v>0</v>
      </c>
      <c r="AQ287">
        <v>0</v>
      </c>
      <c r="AR287">
        <v>0</v>
      </c>
      <c r="AT287">
        <v>0.78</v>
      </c>
      <c r="AV287">
        <v>0</v>
      </c>
      <c r="AW287">
        <v>2</v>
      </c>
      <c r="AX287">
        <v>10563545</v>
      </c>
      <c r="AY287">
        <v>1</v>
      </c>
      <c r="AZ287">
        <v>0</v>
      </c>
      <c r="BA287">
        <v>287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</row>
    <row r="288" spans="1:75" ht="12.75">
      <c r="A288" s="39">
        <f>ROW(Source!A99)</f>
        <v>99</v>
      </c>
      <c r="B288">
        <v>10563546</v>
      </c>
      <c r="C288">
        <v>10563541</v>
      </c>
      <c r="D288">
        <v>1413792</v>
      </c>
      <c r="E288">
        <v>1</v>
      </c>
      <c r="F288">
        <v>1</v>
      </c>
      <c r="G288">
        <v>1</v>
      </c>
      <c r="H288">
        <v>3</v>
      </c>
      <c r="I288" t="s">
        <v>284</v>
      </c>
      <c r="J288" t="s">
        <v>285</v>
      </c>
      <c r="K288" t="s">
        <v>286</v>
      </c>
      <c r="L288">
        <v>1346</v>
      </c>
      <c r="N288">
        <v>1009</v>
      </c>
      <c r="O288" t="s">
        <v>228</v>
      </c>
      <c r="P288" t="s">
        <v>228</v>
      </c>
      <c r="Q288">
        <v>1</v>
      </c>
      <c r="Y288">
        <v>0.13</v>
      </c>
      <c r="AA288">
        <v>85</v>
      </c>
      <c r="AB288">
        <v>0</v>
      </c>
      <c r="AC288">
        <v>0</v>
      </c>
      <c r="AD288">
        <v>0</v>
      </c>
      <c r="AN288">
        <v>0</v>
      </c>
      <c r="AO288">
        <v>1</v>
      </c>
      <c r="AP288">
        <v>0</v>
      </c>
      <c r="AQ288">
        <v>0</v>
      </c>
      <c r="AR288">
        <v>0</v>
      </c>
      <c r="AT288">
        <v>0.13</v>
      </c>
      <c r="AV288">
        <v>0</v>
      </c>
      <c r="AW288">
        <v>2</v>
      </c>
      <c r="AX288">
        <v>10563546</v>
      </c>
      <c r="AY288">
        <v>1</v>
      </c>
      <c r="AZ288">
        <v>0</v>
      </c>
      <c r="BA288">
        <v>288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</row>
    <row r="289" spans="1:75" ht="12.75">
      <c r="A289" s="39">
        <f>ROW(Source!A99)</f>
        <v>99</v>
      </c>
      <c r="B289">
        <v>10563547</v>
      </c>
      <c r="C289">
        <v>10563541</v>
      </c>
      <c r="D289">
        <v>2288017</v>
      </c>
      <c r="E289">
        <v>1</v>
      </c>
      <c r="F289">
        <v>1</v>
      </c>
      <c r="G289">
        <v>1</v>
      </c>
      <c r="H289">
        <v>3</v>
      </c>
      <c r="I289" t="s">
        <v>984</v>
      </c>
      <c r="J289" t="s">
        <v>330</v>
      </c>
      <c r="K289" t="s">
        <v>985</v>
      </c>
      <c r="L289">
        <v>1354</v>
      </c>
      <c r="N289">
        <v>1010</v>
      </c>
      <c r="O289" t="s">
        <v>921</v>
      </c>
      <c r="P289" t="s">
        <v>921</v>
      </c>
      <c r="Q289">
        <v>1</v>
      </c>
      <c r="Y289">
        <v>1</v>
      </c>
      <c r="AA289">
        <v>281.4</v>
      </c>
      <c r="AB289">
        <v>0</v>
      </c>
      <c r="AC289">
        <v>0</v>
      </c>
      <c r="AD289">
        <v>0</v>
      </c>
      <c r="AN289">
        <v>0</v>
      </c>
      <c r="AO289">
        <v>1</v>
      </c>
      <c r="AP289">
        <v>0</v>
      </c>
      <c r="AQ289">
        <v>0</v>
      </c>
      <c r="AR289">
        <v>0</v>
      </c>
      <c r="AT289">
        <v>1</v>
      </c>
      <c r="AV289">
        <v>0</v>
      </c>
      <c r="AW289">
        <v>2</v>
      </c>
      <c r="AX289">
        <v>10563547</v>
      </c>
      <c r="AY289">
        <v>1</v>
      </c>
      <c r="AZ289">
        <v>0</v>
      </c>
      <c r="BA289">
        <v>289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</row>
    <row r="290" spans="1:75" ht="12.75">
      <c r="A290" s="39">
        <f>ROW(Source!A99)</f>
        <v>99</v>
      </c>
      <c r="B290">
        <v>10563548</v>
      </c>
      <c r="C290">
        <v>10563541</v>
      </c>
      <c r="D290">
        <v>1456115</v>
      </c>
      <c r="E290">
        <v>1</v>
      </c>
      <c r="F290">
        <v>1</v>
      </c>
      <c r="G290">
        <v>1</v>
      </c>
      <c r="H290">
        <v>3</v>
      </c>
      <c r="I290" t="s">
        <v>290</v>
      </c>
      <c r="J290" t="s">
        <v>291</v>
      </c>
      <c r="K290" t="s">
        <v>292</v>
      </c>
      <c r="L290">
        <v>1354</v>
      </c>
      <c r="N290">
        <v>1010</v>
      </c>
      <c r="O290" t="s">
        <v>921</v>
      </c>
      <c r="P290" t="s">
        <v>921</v>
      </c>
      <c r="Q290">
        <v>1</v>
      </c>
      <c r="Y290">
        <v>1</v>
      </c>
      <c r="AA290">
        <v>0</v>
      </c>
      <c r="AB290">
        <v>0</v>
      </c>
      <c r="AC290">
        <v>0</v>
      </c>
      <c r="AD290">
        <v>0</v>
      </c>
      <c r="AN290">
        <v>1</v>
      </c>
      <c r="AO290">
        <v>0</v>
      </c>
      <c r="AP290">
        <v>0</v>
      </c>
      <c r="AQ290">
        <v>0</v>
      </c>
      <c r="AR290">
        <v>0</v>
      </c>
      <c r="AT290">
        <v>1</v>
      </c>
      <c r="AV290">
        <v>0</v>
      </c>
      <c r="AW290">
        <v>2</v>
      </c>
      <c r="AX290">
        <v>10563548</v>
      </c>
      <c r="AY290">
        <v>1</v>
      </c>
      <c r="AZ290">
        <v>0</v>
      </c>
      <c r="BA290">
        <v>290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</row>
    <row r="291" spans="1:75" ht="12.75">
      <c r="A291" s="39">
        <f>ROW(Source!A100)</f>
        <v>100</v>
      </c>
      <c r="B291">
        <v>10563550</v>
      </c>
      <c r="C291">
        <v>10563549</v>
      </c>
      <c r="D291">
        <v>121675</v>
      </c>
      <c r="E291">
        <v>1</v>
      </c>
      <c r="F291">
        <v>1</v>
      </c>
      <c r="G291">
        <v>1</v>
      </c>
      <c r="H291">
        <v>1</v>
      </c>
      <c r="I291" t="s">
        <v>196</v>
      </c>
      <c r="K291" t="s">
        <v>197</v>
      </c>
      <c r="L291">
        <v>1369</v>
      </c>
      <c r="N291">
        <v>1013</v>
      </c>
      <c r="O291" t="s">
        <v>92</v>
      </c>
      <c r="P291" t="s">
        <v>92</v>
      </c>
      <c r="Q291">
        <v>1</v>
      </c>
      <c r="Y291">
        <v>1.18</v>
      </c>
      <c r="AA291">
        <v>0</v>
      </c>
      <c r="AB291">
        <v>0</v>
      </c>
      <c r="AC291">
        <v>0</v>
      </c>
      <c r="AD291">
        <v>11.08</v>
      </c>
      <c r="AN291">
        <v>0</v>
      </c>
      <c r="AO291">
        <v>1</v>
      </c>
      <c r="AP291">
        <v>0</v>
      </c>
      <c r="AQ291">
        <v>0</v>
      </c>
      <c r="AR291">
        <v>0</v>
      </c>
      <c r="AT291">
        <v>1.18</v>
      </c>
      <c r="AV291">
        <v>1</v>
      </c>
      <c r="AW291">
        <v>2</v>
      </c>
      <c r="AX291">
        <v>10563550</v>
      </c>
      <c r="AY291">
        <v>1</v>
      </c>
      <c r="AZ291">
        <v>0</v>
      </c>
      <c r="BA291">
        <v>291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</row>
    <row r="292" spans="1:75" ht="12.75">
      <c r="A292" s="39">
        <f>ROW(Source!A100)</f>
        <v>100</v>
      </c>
      <c r="B292">
        <v>10563551</v>
      </c>
      <c r="C292">
        <v>10563549</v>
      </c>
      <c r="D292">
        <v>1471890</v>
      </c>
      <c r="E292">
        <v>1</v>
      </c>
      <c r="F292">
        <v>1</v>
      </c>
      <c r="G292">
        <v>1</v>
      </c>
      <c r="H292">
        <v>2</v>
      </c>
      <c r="I292" t="s">
        <v>278</v>
      </c>
      <c r="J292" t="s">
        <v>279</v>
      </c>
      <c r="K292" t="s">
        <v>280</v>
      </c>
      <c r="L292">
        <v>1480</v>
      </c>
      <c r="N292">
        <v>1013</v>
      </c>
      <c r="O292" t="s">
        <v>58</v>
      </c>
      <c r="P292" t="s">
        <v>59</v>
      </c>
      <c r="Q292">
        <v>1</v>
      </c>
      <c r="Y292">
        <v>0.4</v>
      </c>
      <c r="AA292">
        <v>0</v>
      </c>
      <c r="AB292">
        <v>18.5</v>
      </c>
      <c r="AC292">
        <v>0</v>
      </c>
      <c r="AD292">
        <v>0</v>
      </c>
      <c r="AN292">
        <v>0</v>
      </c>
      <c r="AO292">
        <v>1</v>
      </c>
      <c r="AP292">
        <v>0</v>
      </c>
      <c r="AQ292">
        <v>0</v>
      </c>
      <c r="AR292">
        <v>0</v>
      </c>
      <c r="AT292">
        <v>0.4</v>
      </c>
      <c r="AV292">
        <v>0</v>
      </c>
      <c r="AW292">
        <v>2</v>
      </c>
      <c r="AX292">
        <v>10563551</v>
      </c>
      <c r="AY292">
        <v>1</v>
      </c>
      <c r="AZ292">
        <v>0</v>
      </c>
      <c r="BA292">
        <v>292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</row>
    <row r="293" spans="1:75" ht="12.75">
      <c r="A293" s="39">
        <f>ROW(Source!A100)</f>
        <v>100</v>
      </c>
      <c r="B293">
        <v>10563552</v>
      </c>
      <c r="C293">
        <v>10563549</v>
      </c>
      <c r="D293">
        <v>1471916</v>
      </c>
      <c r="E293">
        <v>1</v>
      </c>
      <c r="F293">
        <v>1</v>
      </c>
      <c r="G293">
        <v>1</v>
      </c>
      <c r="H293">
        <v>2</v>
      </c>
      <c r="I293" t="s">
        <v>201</v>
      </c>
      <c r="J293" t="s">
        <v>202</v>
      </c>
      <c r="K293" t="s">
        <v>203</v>
      </c>
      <c r="L293">
        <v>1480</v>
      </c>
      <c r="N293">
        <v>1013</v>
      </c>
      <c r="O293" t="s">
        <v>58</v>
      </c>
      <c r="P293" t="s">
        <v>59</v>
      </c>
      <c r="Q293">
        <v>1</v>
      </c>
      <c r="Y293">
        <v>0.4</v>
      </c>
      <c r="AA293">
        <v>0</v>
      </c>
      <c r="AB293">
        <v>18.93</v>
      </c>
      <c r="AC293">
        <v>0</v>
      </c>
      <c r="AD293">
        <v>0</v>
      </c>
      <c r="AN293">
        <v>0</v>
      </c>
      <c r="AO293">
        <v>1</v>
      </c>
      <c r="AP293">
        <v>0</v>
      </c>
      <c r="AQ293">
        <v>0</v>
      </c>
      <c r="AR293">
        <v>0</v>
      </c>
      <c r="AT293">
        <v>0.4</v>
      </c>
      <c r="AV293">
        <v>0</v>
      </c>
      <c r="AW293">
        <v>2</v>
      </c>
      <c r="AX293">
        <v>10563552</v>
      </c>
      <c r="AY293">
        <v>1</v>
      </c>
      <c r="AZ293">
        <v>0</v>
      </c>
      <c r="BA293">
        <v>293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</row>
    <row r="294" spans="1:75" ht="12.75">
      <c r="A294" s="39">
        <f>ROW(Source!A100)</f>
        <v>100</v>
      </c>
      <c r="B294">
        <v>10563553</v>
      </c>
      <c r="C294">
        <v>10563549</v>
      </c>
      <c r="D294">
        <v>1471947</v>
      </c>
      <c r="E294">
        <v>1</v>
      </c>
      <c r="F294">
        <v>1</v>
      </c>
      <c r="G294">
        <v>1</v>
      </c>
      <c r="H294">
        <v>2</v>
      </c>
      <c r="I294" t="s">
        <v>331</v>
      </c>
      <c r="J294" t="s">
        <v>332</v>
      </c>
      <c r="K294" t="s">
        <v>333</v>
      </c>
      <c r="L294">
        <v>1480</v>
      </c>
      <c r="N294">
        <v>1013</v>
      </c>
      <c r="O294" t="s">
        <v>58</v>
      </c>
      <c r="P294" t="s">
        <v>59</v>
      </c>
      <c r="Q294">
        <v>1</v>
      </c>
      <c r="Y294">
        <v>0.45</v>
      </c>
      <c r="AA294">
        <v>0</v>
      </c>
      <c r="AB294">
        <v>9.12</v>
      </c>
      <c r="AC294">
        <v>0</v>
      </c>
      <c r="AD294">
        <v>0</v>
      </c>
      <c r="AN294">
        <v>0</v>
      </c>
      <c r="AO294">
        <v>1</v>
      </c>
      <c r="AP294">
        <v>0</v>
      </c>
      <c r="AQ294">
        <v>0</v>
      </c>
      <c r="AR294">
        <v>0</v>
      </c>
      <c r="AT294">
        <v>0.45</v>
      </c>
      <c r="AV294">
        <v>0</v>
      </c>
      <c r="AW294">
        <v>2</v>
      </c>
      <c r="AX294">
        <v>10563553</v>
      </c>
      <c r="AY294">
        <v>1</v>
      </c>
      <c r="AZ294">
        <v>0</v>
      </c>
      <c r="BA294">
        <v>294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</row>
    <row r="295" spans="1:75" ht="12.75">
      <c r="A295" s="39">
        <f>ROW(Source!A100)</f>
        <v>100</v>
      </c>
      <c r="B295">
        <v>10563554</v>
      </c>
      <c r="C295">
        <v>10563549</v>
      </c>
      <c r="D295">
        <v>1413792</v>
      </c>
      <c r="E295">
        <v>1</v>
      </c>
      <c r="F295">
        <v>1</v>
      </c>
      <c r="G295">
        <v>1</v>
      </c>
      <c r="H295">
        <v>3</v>
      </c>
      <c r="I295" t="s">
        <v>284</v>
      </c>
      <c r="J295" t="s">
        <v>285</v>
      </c>
      <c r="K295" t="s">
        <v>286</v>
      </c>
      <c r="L295">
        <v>1346</v>
      </c>
      <c r="N295">
        <v>1009</v>
      </c>
      <c r="O295" t="s">
        <v>228</v>
      </c>
      <c r="P295" t="s">
        <v>228</v>
      </c>
      <c r="Q295">
        <v>1</v>
      </c>
      <c r="Y295">
        <v>0.1</v>
      </c>
      <c r="AA295">
        <v>85</v>
      </c>
      <c r="AB295">
        <v>0</v>
      </c>
      <c r="AC295">
        <v>0</v>
      </c>
      <c r="AD295">
        <v>0</v>
      </c>
      <c r="AN295">
        <v>0</v>
      </c>
      <c r="AO295">
        <v>1</v>
      </c>
      <c r="AP295">
        <v>0</v>
      </c>
      <c r="AQ295">
        <v>0</v>
      </c>
      <c r="AR295">
        <v>0</v>
      </c>
      <c r="AT295">
        <v>0.1</v>
      </c>
      <c r="AV295">
        <v>0</v>
      </c>
      <c r="AW295">
        <v>2</v>
      </c>
      <c r="AX295">
        <v>10563554</v>
      </c>
      <c r="AY295">
        <v>1</v>
      </c>
      <c r="AZ295">
        <v>0</v>
      </c>
      <c r="BA295">
        <v>295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</row>
    <row r="296" spans="1:75" ht="12.75">
      <c r="A296" s="39">
        <f>ROW(Source!A100)</f>
        <v>100</v>
      </c>
      <c r="B296">
        <v>10563555</v>
      </c>
      <c r="C296">
        <v>10563549</v>
      </c>
      <c r="D296">
        <v>2288015</v>
      </c>
      <c r="E296">
        <v>1</v>
      </c>
      <c r="F296">
        <v>1</v>
      </c>
      <c r="G296">
        <v>1</v>
      </c>
      <c r="H296">
        <v>3</v>
      </c>
      <c r="I296" t="s">
        <v>334</v>
      </c>
      <c r="J296" t="s">
        <v>335</v>
      </c>
      <c r="K296" t="s">
        <v>336</v>
      </c>
      <c r="L296">
        <v>1354</v>
      </c>
      <c r="N296">
        <v>1010</v>
      </c>
      <c r="O296" t="s">
        <v>921</v>
      </c>
      <c r="P296" t="s">
        <v>921</v>
      </c>
      <c r="Q296">
        <v>1</v>
      </c>
      <c r="Y296">
        <v>1</v>
      </c>
      <c r="AA296">
        <v>133.96</v>
      </c>
      <c r="AB296">
        <v>0</v>
      </c>
      <c r="AC296">
        <v>0</v>
      </c>
      <c r="AD296">
        <v>0</v>
      </c>
      <c r="AN296">
        <v>0</v>
      </c>
      <c r="AO296">
        <v>1</v>
      </c>
      <c r="AP296">
        <v>0</v>
      </c>
      <c r="AQ296">
        <v>0</v>
      </c>
      <c r="AR296">
        <v>0</v>
      </c>
      <c r="AT296">
        <v>1</v>
      </c>
      <c r="AV296">
        <v>0</v>
      </c>
      <c r="AW296">
        <v>2</v>
      </c>
      <c r="AX296">
        <v>10563555</v>
      </c>
      <c r="AY296">
        <v>1</v>
      </c>
      <c r="AZ296">
        <v>0</v>
      </c>
      <c r="BA296">
        <v>296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</row>
    <row r="297" spans="1:75" ht="12.75">
      <c r="A297" s="39">
        <f>ROW(Source!A100)</f>
        <v>100</v>
      </c>
      <c r="B297">
        <v>10563559</v>
      </c>
      <c r="C297">
        <v>10563549</v>
      </c>
      <c r="D297">
        <v>9323465</v>
      </c>
      <c r="E297">
        <v>1</v>
      </c>
      <c r="F297">
        <v>1</v>
      </c>
      <c r="G297">
        <v>1</v>
      </c>
      <c r="H297">
        <v>3</v>
      </c>
      <c r="I297" t="s">
        <v>984</v>
      </c>
      <c r="J297" t="s">
        <v>986</v>
      </c>
      <c r="K297" t="s">
        <v>985</v>
      </c>
      <c r="L297">
        <v>1354</v>
      </c>
      <c r="N297">
        <v>1010</v>
      </c>
      <c r="O297" t="s">
        <v>921</v>
      </c>
      <c r="P297" t="s">
        <v>921</v>
      </c>
      <c r="Q297">
        <v>1</v>
      </c>
      <c r="Y297">
        <v>0</v>
      </c>
      <c r="AA297">
        <v>281.4</v>
      </c>
      <c r="AB297">
        <v>0</v>
      </c>
      <c r="AC297">
        <v>0</v>
      </c>
      <c r="AD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T297">
        <v>0</v>
      </c>
      <c r="AV297">
        <v>0</v>
      </c>
      <c r="AW297">
        <v>2</v>
      </c>
      <c r="AX297">
        <v>10563559</v>
      </c>
      <c r="AY297">
        <v>1</v>
      </c>
      <c r="AZ297">
        <v>0</v>
      </c>
      <c r="BA297">
        <v>297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</row>
    <row r="298" spans="1:75" ht="12.75">
      <c r="A298" s="39">
        <f>ROW(Source!A100)</f>
        <v>100</v>
      </c>
      <c r="B298">
        <v>10563556</v>
      </c>
      <c r="C298">
        <v>10563549</v>
      </c>
      <c r="D298">
        <v>1456115</v>
      </c>
      <c r="E298">
        <v>1</v>
      </c>
      <c r="F298">
        <v>1</v>
      </c>
      <c r="G298">
        <v>1</v>
      </c>
      <c r="H298">
        <v>3</v>
      </c>
      <c r="I298" t="s">
        <v>290</v>
      </c>
      <c r="J298" t="s">
        <v>291</v>
      </c>
      <c r="K298" t="s">
        <v>292</v>
      </c>
      <c r="L298">
        <v>1354</v>
      </c>
      <c r="N298">
        <v>1010</v>
      </c>
      <c r="O298" t="s">
        <v>921</v>
      </c>
      <c r="P298" t="s">
        <v>921</v>
      </c>
      <c r="Q298">
        <v>1</v>
      </c>
      <c r="Y298">
        <v>1</v>
      </c>
      <c r="AA298">
        <v>0</v>
      </c>
      <c r="AB298">
        <v>0</v>
      </c>
      <c r="AC298">
        <v>0</v>
      </c>
      <c r="AD298">
        <v>0</v>
      </c>
      <c r="AN298">
        <v>1</v>
      </c>
      <c r="AO298">
        <v>0</v>
      </c>
      <c r="AP298">
        <v>0</v>
      </c>
      <c r="AQ298">
        <v>0</v>
      </c>
      <c r="AR298">
        <v>0</v>
      </c>
      <c r="AT298">
        <v>1</v>
      </c>
      <c r="AV298">
        <v>0</v>
      </c>
      <c r="AW298">
        <v>2</v>
      </c>
      <c r="AX298">
        <v>10563556</v>
      </c>
      <c r="AY298">
        <v>1</v>
      </c>
      <c r="AZ298">
        <v>0</v>
      </c>
      <c r="BA298">
        <v>298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</row>
    <row r="299" spans="1:75" ht="12.75">
      <c r="A299" s="39">
        <f>ROW(Source!A100)</f>
        <v>100</v>
      </c>
      <c r="B299">
        <v>10563557</v>
      </c>
      <c r="C299">
        <v>10563549</v>
      </c>
      <c r="D299">
        <v>0</v>
      </c>
      <c r="E299">
        <v>0</v>
      </c>
      <c r="F299">
        <v>1</v>
      </c>
      <c r="G299">
        <v>1</v>
      </c>
      <c r="H299">
        <v>3</v>
      </c>
      <c r="I299" t="s">
        <v>913</v>
      </c>
      <c r="K299" t="s">
        <v>988</v>
      </c>
      <c r="L299">
        <v>1371</v>
      </c>
      <c r="N299">
        <v>1013</v>
      </c>
      <c r="O299" t="s">
        <v>915</v>
      </c>
      <c r="P299" t="s">
        <v>915</v>
      </c>
      <c r="Q299">
        <v>1</v>
      </c>
      <c r="Y299">
        <v>3.5</v>
      </c>
      <c r="AA299">
        <v>0</v>
      </c>
      <c r="AB299">
        <v>0</v>
      </c>
      <c r="AC299">
        <v>0</v>
      </c>
      <c r="AD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T299">
        <v>3.5</v>
      </c>
      <c r="AV299">
        <v>0</v>
      </c>
      <c r="AW299">
        <v>2</v>
      </c>
      <c r="AX299">
        <v>10563557</v>
      </c>
      <c r="AY299">
        <v>1</v>
      </c>
      <c r="AZ299">
        <v>0</v>
      </c>
      <c r="BA299">
        <v>299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</row>
    <row r="300" spans="1:75" ht="12.75">
      <c r="A300" s="39">
        <f>ROW(Source!A100)</f>
        <v>100</v>
      </c>
      <c r="B300">
        <v>10563560</v>
      </c>
      <c r="C300">
        <v>10563549</v>
      </c>
      <c r="D300">
        <v>0</v>
      </c>
      <c r="E300">
        <v>0</v>
      </c>
      <c r="F300">
        <v>1</v>
      </c>
      <c r="G300">
        <v>1</v>
      </c>
      <c r="H300">
        <v>3</v>
      </c>
      <c r="I300" t="s">
        <v>913</v>
      </c>
      <c r="K300" t="s">
        <v>991</v>
      </c>
      <c r="L300">
        <v>1371</v>
      </c>
      <c r="N300">
        <v>1013</v>
      </c>
      <c r="O300" t="s">
        <v>915</v>
      </c>
      <c r="P300" t="s">
        <v>915</v>
      </c>
      <c r="Q300">
        <v>1</v>
      </c>
      <c r="Y300">
        <v>1.5</v>
      </c>
      <c r="AA300">
        <v>0</v>
      </c>
      <c r="AB300">
        <v>0</v>
      </c>
      <c r="AC300">
        <v>0</v>
      </c>
      <c r="AD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T300">
        <v>1.5</v>
      </c>
      <c r="AV300">
        <v>0</v>
      </c>
      <c r="AW300">
        <v>2</v>
      </c>
      <c r="AX300">
        <v>10563560</v>
      </c>
      <c r="AY300">
        <v>1</v>
      </c>
      <c r="AZ300">
        <v>0</v>
      </c>
      <c r="BA300">
        <v>300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</row>
    <row r="301" spans="1:75" ht="12.75">
      <c r="A301" s="39">
        <f>ROW(Source!A100)</f>
        <v>100</v>
      </c>
      <c r="B301">
        <v>10563561</v>
      </c>
      <c r="C301">
        <v>10563549</v>
      </c>
      <c r="D301">
        <v>0</v>
      </c>
      <c r="E301">
        <v>0</v>
      </c>
      <c r="F301">
        <v>1</v>
      </c>
      <c r="G301">
        <v>1</v>
      </c>
      <c r="H301">
        <v>3</v>
      </c>
      <c r="I301" t="s">
        <v>913</v>
      </c>
      <c r="K301" t="s">
        <v>993</v>
      </c>
      <c r="L301">
        <v>1371</v>
      </c>
      <c r="N301">
        <v>1013</v>
      </c>
      <c r="O301" t="s">
        <v>915</v>
      </c>
      <c r="P301" t="s">
        <v>915</v>
      </c>
      <c r="Q301">
        <v>1</v>
      </c>
      <c r="Y301">
        <v>1</v>
      </c>
      <c r="AA301">
        <v>0</v>
      </c>
      <c r="AB301">
        <v>0</v>
      </c>
      <c r="AC301">
        <v>0</v>
      </c>
      <c r="AD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T301">
        <v>1</v>
      </c>
      <c r="AV301">
        <v>0</v>
      </c>
      <c r="AW301">
        <v>2</v>
      </c>
      <c r="AX301">
        <v>10563561</v>
      </c>
      <c r="AY301">
        <v>1</v>
      </c>
      <c r="AZ301">
        <v>0</v>
      </c>
      <c r="BA301">
        <v>301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</row>
    <row r="302" spans="1:75" ht="12.75">
      <c r="A302" s="39">
        <f>ROW(Source!A105)</f>
        <v>105</v>
      </c>
      <c r="B302">
        <v>10563567</v>
      </c>
      <c r="C302">
        <v>10563566</v>
      </c>
      <c r="D302">
        <v>121660</v>
      </c>
      <c r="E302">
        <v>1</v>
      </c>
      <c r="F302">
        <v>1</v>
      </c>
      <c r="G302">
        <v>1</v>
      </c>
      <c r="H302">
        <v>1</v>
      </c>
      <c r="I302" t="s">
        <v>337</v>
      </c>
      <c r="K302" t="s">
        <v>338</v>
      </c>
      <c r="L302">
        <v>1369</v>
      </c>
      <c r="N302">
        <v>1013</v>
      </c>
      <c r="O302" t="s">
        <v>92</v>
      </c>
      <c r="P302" t="s">
        <v>92</v>
      </c>
      <c r="Q302">
        <v>1</v>
      </c>
      <c r="Y302">
        <v>0.96</v>
      </c>
      <c r="AA302">
        <v>0</v>
      </c>
      <c r="AB302">
        <v>0</v>
      </c>
      <c r="AC302">
        <v>0</v>
      </c>
      <c r="AD302">
        <v>10.35</v>
      </c>
      <c r="AN302">
        <v>0</v>
      </c>
      <c r="AO302">
        <v>1</v>
      </c>
      <c r="AP302">
        <v>0</v>
      </c>
      <c r="AQ302">
        <v>0</v>
      </c>
      <c r="AR302">
        <v>0</v>
      </c>
      <c r="AT302">
        <v>0.96</v>
      </c>
      <c r="AV302">
        <v>1</v>
      </c>
      <c r="AW302">
        <v>2</v>
      </c>
      <c r="AX302">
        <v>10563567</v>
      </c>
      <c r="AY302">
        <v>1</v>
      </c>
      <c r="AZ302">
        <v>0</v>
      </c>
      <c r="BA302">
        <v>302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</row>
    <row r="303" spans="1:75" ht="12.75">
      <c r="A303" s="39">
        <f>ROW(Source!A105)</f>
        <v>105</v>
      </c>
      <c r="B303">
        <v>10563568</v>
      </c>
      <c r="C303">
        <v>10563566</v>
      </c>
      <c r="D303">
        <v>1471890</v>
      </c>
      <c r="E303">
        <v>1</v>
      </c>
      <c r="F303">
        <v>1</v>
      </c>
      <c r="G303">
        <v>1</v>
      </c>
      <c r="H303">
        <v>2</v>
      </c>
      <c r="I303" t="s">
        <v>278</v>
      </c>
      <c r="J303" t="s">
        <v>279</v>
      </c>
      <c r="K303" t="s">
        <v>280</v>
      </c>
      <c r="L303">
        <v>1480</v>
      </c>
      <c r="N303">
        <v>1013</v>
      </c>
      <c r="O303" t="s">
        <v>58</v>
      </c>
      <c r="P303" t="s">
        <v>59</v>
      </c>
      <c r="Q303">
        <v>1</v>
      </c>
      <c r="Y303">
        <v>0.28</v>
      </c>
      <c r="AA303">
        <v>0</v>
      </c>
      <c r="AB303">
        <v>18.5</v>
      </c>
      <c r="AC303">
        <v>0</v>
      </c>
      <c r="AD303">
        <v>0</v>
      </c>
      <c r="AN303">
        <v>0</v>
      </c>
      <c r="AO303">
        <v>1</v>
      </c>
      <c r="AP303">
        <v>0</v>
      </c>
      <c r="AQ303">
        <v>0</v>
      </c>
      <c r="AR303">
        <v>0</v>
      </c>
      <c r="AT303">
        <v>0.28</v>
      </c>
      <c r="AV303">
        <v>0</v>
      </c>
      <c r="AW303">
        <v>2</v>
      </c>
      <c r="AX303">
        <v>10563568</v>
      </c>
      <c r="AY303">
        <v>2</v>
      </c>
      <c r="AZ303">
        <v>4096</v>
      </c>
      <c r="BA303">
        <v>303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</row>
    <row r="304" spans="1:75" ht="12.75">
      <c r="A304" s="39">
        <f>ROW(Source!A105)</f>
        <v>105</v>
      </c>
      <c r="B304">
        <v>10563569</v>
      </c>
      <c r="C304">
        <v>10563566</v>
      </c>
      <c r="D304">
        <v>1471916</v>
      </c>
      <c r="E304">
        <v>1</v>
      </c>
      <c r="F304">
        <v>1</v>
      </c>
      <c r="G304">
        <v>1</v>
      </c>
      <c r="H304">
        <v>2</v>
      </c>
      <c r="I304" t="s">
        <v>201</v>
      </c>
      <c r="J304" t="s">
        <v>202</v>
      </c>
      <c r="K304" t="s">
        <v>203</v>
      </c>
      <c r="L304">
        <v>1480</v>
      </c>
      <c r="N304">
        <v>1013</v>
      </c>
      <c r="O304" t="s">
        <v>58</v>
      </c>
      <c r="P304" t="s">
        <v>59</v>
      </c>
      <c r="Q304">
        <v>1</v>
      </c>
      <c r="Y304">
        <v>0.28</v>
      </c>
      <c r="AA304">
        <v>0</v>
      </c>
      <c r="AB304">
        <v>18.93</v>
      </c>
      <c r="AC304">
        <v>0</v>
      </c>
      <c r="AD304">
        <v>0</v>
      </c>
      <c r="AN304">
        <v>0</v>
      </c>
      <c r="AO304">
        <v>1</v>
      </c>
      <c r="AP304">
        <v>0</v>
      </c>
      <c r="AQ304">
        <v>0</v>
      </c>
      <c r="AR304">
        <v>0</v>
      </c>
      <c r="AT304">
        <v>0.28</v>
      </c>
      <c r="AV304">
        <v>0</v>
      </c>
      <c r="AW304">
        <v>2</v>
      </c>
      <c r="AX304">
        <v>10563569</v>
      </c>
      <c r="AY304">
        <v>2</v>
      </c>
      <c r="AZ304">
        <v>4096</v>
      </c>
      <c r="BA304">
        <v>304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</row>
    <row r="305" spans="1:75" ht="12.75">
      <c r="A305" s="39">
        <f>ROW(Source!A105)</f>
        <v>105</v>
      </c>
      <c r="B305">
        <v>10563570</v>
      </c>
      <c r="C305">
        <v>10563566</v>
      </c>
      <c r="D305">
        <v>1413792</v>
      </c>
      <c r="E305">
        <v>1</v>
      </c>
      <c r="F305">
        <v>1</v>
      </c>
      <c r="G305">
        <v>1</v>
      </c>
      <c r="H305">
        <v>3</v>
      </c>
      <c r="I305" t="s">
        <v>284</v>
      </c>
      <c r="J305" t="s">
        <v>285</v>
      </c>
      <c r="K305" t="s">
        <v>286</v>
      </c>
      <c r="L305">
        <v>1346</v>
      </c>
      <c r="N305">
        <v>1009</v>
      </c>
      <c r="O305" t="s">
        <v>228</v>
      </c>
      <c r="P305" t="s">
        <v>228</v>
      </c>
      <c r="Q305">
        <v>1</v>
      </c>
      <c r="Y305">
        <v>0.04</v>
      </c>
      <c r="AA305">
        <v>85</v>
      </c>
      <c r="AB305">
        <v>0</v>
      </c>
      <c r="AC305">
        <v>0</v>
      </c>
      <c r="AD305">
        <v>0</v>
      </c>
      <c r="AN305">
        <v>0</v>
      </c>
      <c r="AO305">
        <v>1</v>
      </c>
      <c r="AP305">
        <v>0</v>
      </c>
      <c r="AQ305">
        <v>0</v>
      </c>
      <c r="AR305">
        <v>0</v>
      </c>
      <c r="AT305">
        <v>0.04</v>
      </c>
      <c r="AV305">
        <v>0</v>
      </c>
      <c r="AW305">
        <v>2</v>
      </c>
      <c r="AX305">
        <v>10563570</v>
      </c>
      <c r="AY305">
        <v>2</v>
      </c>
      <c r="AZ305">
        <v>4096</v>
      </c>
      <c r="BA305">
        <v>305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</row>
    <row r="306" spans="1:75" ht="12.75">
      <c r="A306" s="39">
        <f>ROW(Source!A105)</f>
        <v>105</v>
      </c>
      <c r="B306">
        <v>10563571</v>
      </c>
      <c r="C306">
        <v>10563566</v>
      </c>
      <c r="D306">
        <v>1456117</v>
      </c>
      <c r="E306">
        <v>1</v>
      </c>
      <c r="F306">
        <v>1</v>
      </c>
      <c r="G306">
        <v>1</v>
      </c>
      <c r="H306">
        <v>3</v>
      </c>
      <c r="I306" t="s">
        <v>1001</v>
      </c>
      <c r="J306" t="s">
        <v>339</v>
      </c>
      <c r="K306" t="s">
        <v>340</v>
      </c>
      <c r="L306">
        <v>1354</v>
      </c>
      <c r="N306">
        <v>1010</v>
      </c>
      <c r="O306" t="s">
        <v>921</v>
      </c>
      <c r="P306" t="s">
        <v>921</v>
      </c>
      <c r="Q306">
        <v>1</v>
      </c>
      <c r="Y306">
        <v>1</v>
      </c>
      <c r="AA306">
        <v>0</v>
      </c>
      <c r="AB306">
        <v>0</v>
      </c>
      <c r="AC306">
        <v>0</v>
      </c>
      <c r="AD306">
        <v>0</v>
      </c>
      <c r="AN306">
        <v>1</v>
      </c>
      <c r="AO306">
        <v>0</v>
      </c>
      <c r="AP306">
        <v>0</v>
      </c>
      <c r="AQ306">
        <v>0</v>
      </c>
      <c r="AR306">
        <v>0</v>
      </c>
      <c r="AT306">
        <v>1</v>
      </c>
      <c r="AV306">
        <v>0</v>
      </c>
      <c r="AW306">
        <v>2</v>
      </c>
      <c r="AX306">
        <v>10563571</v>
      </c>
      <c r="AY306">
        <v>2</v>
      </c>
      <c r="AZ306">
        <v>4096</v>
      </c>
      <c r="BA306">
        <v>306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</row>
    <row r="307" spans="1:75" ht="12.75">
      <c r="A307" s="39">
        <f>ROW(Source!A105)</f>
        <v>105</v>
      </c>
      <c r="B307">
        <v>10563572</v>
      </c>
      <c r="C307">
        <v>10563566</v>
      </c>
      <c r="D307">
        <v>9323469</v>
      </c>
      <c r="E307">
        <v>1</v>
      </c>
      <c r="F307">
        <v>1</v>
      </c>
      <c r="G307">
        <v>1</v>
      </c>
      <c r="H307">
        <v>3</v>
      </c>
      <c r="I307" t="s">
        <v>1001</v>
      </c>
      <c r="J307" t="s">
        <v>1003</v>
      </c>
      <c r="K307" t="s">
        <v>1002</v>
      </c>
      <c r="L307">
        <v>1354</v>
      </c>
      <c r="N307">
        <v>1010</v>
      </c>
      <c r="O307" t="s">
        <v>921</v>
      </c>
      <c r="P307" t="s">
        <v>921</v>
      </c>
      <c r="Q307">
        <v>1</v>
      </c>
      <c r="Y307">
        <v>0</v>
      </c>
      <c r="AA307">
        <v>0</v>
      </c>
      <c r="AB307">
        <v>0</v>
      </c>
      <c r="AC307">
        <v>0</v>
      </c>
      <c r="AD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T307">
        <v>0</v>
      </c>
      <c r="AV307">
        <v>0</v>
      </c>
      <c r="AW307">
        <v>2</v>
      </c>
      <c r="AX307">
        <v>10563572</v>
      </c>
      <c r="AY307">
        <v>1</v>
      </c>
      <c r="AZ307">
        <v>0</v>
      </c>
      <c r="BA307">
        <v>307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</row>
    <row r="308" spans="1:75" ht="12.75">
      <c r="A308" s="39">
        <f>ROW(Source!A107)</f>
        <v>107</v>
      </c>
      <c r="B308">
        <v>10563576</v>
      </c>
      <c r="C308">
        <v>10563575</v>
      </c>
      <c r="D308">
        <v>121660</v>
      </c>
      <c r="E308">
        <v>1</v>
      </c>
      <c r="F308">
        <v>1</v>
      </c>
      <c r="G308">
        <v>1</v>
      </c>
      <c r="H308">
        <v>1</v>
      </c>
      <c r="I308" t="s">
        <v>337</v>
      </c>
      <c r="K308" t="s">
        <v>338</v>
      </c>
      <c r="L308">
        <v>1369</v>
      </c>
      <c r="N308">
        <v>1013</v>
      </c>
      <c r="O308" t="s">
        <v>92</v>
      </c>
      <c r="P308" t="s">
        <v>92</v>
      </c>
      <c r="Q308">
        <v>1</v>
      </c>
      <c r="Y308">
        <v>1.4</v>
      </c>
      <c r="AA308">
        <v>0</v>
      </c>
      <c r="AB308">
        <v>0</v>
      </c>
      <c r="AC308">
        <v>0</v>
      </c>
      <c r="AD308">
        <v>10.35</v>
      </c>
      <c r="AN308">
        <v>0</v>
      </c>
      <c r="AO308">
        <v>1</v>
      </c>
      <c r="AP308">
        <v>0</v>
      </c>
      <c r="AQ308">
        <v>0</v>
      </c>
      <c r="AR308">
        <v>0</v>
      </c>
      <c r="AT308">
        <v>1.4</v>
      </c>
      <c r="AV308">
        <v>1</v>
      </c>
      <c r="AW308">
        <v>2</v>
      </c>
      <c r="AX308">
        <v>10563576</v>
      </c>
      <c r="AY308">
        <v>1</v>
      </c>
      <c r="AZ308">
        <v>0</v>
      </c>
      <c r="BA308">
        <v>308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</row>
    <row r="309" spans="1:75" ht="12.75">
      <c r="A309" s="39">
        <f>ROW(Source!A107)</f>
        <v>107</v>
      </c>
      <c r="B309">
        <v>10563577</v>
      </c>
      <c r="C309">
        <v>10563575</v>
      </c>
      <c r="D309">
        <v>1471890</v>
      </c>
      <c r="E309">
        <v>1</v>
      </c>
      <c r="F309">
        <v>1</v>
      </c>
      <c r="G309">
        <v>1</v>
      </c>
      <c r="H309">
        <v>2</v>
      </c>
      <c r="I309" t="s">
        <v>278</v>
      </c>
      <c r="J309" t="s">
        <v>279</v>
      </c>
      <c r="K309" t="s">
        <v>280</v>
      </c>
      <c r="L309">
        <v>1480</v>
      </c>
      <c r="N309">
        <v>1013</v>
      </c>
      <c r="O309" t="s">
        <v>58</v>
      </c>
      <c r="P309" t="s">
        <v>59</v>
      </c>
      <c r="Q309">
        <v>1</v>
      </c>
      <c r="Y309">
        <v>0.38</v>
      </c>
      <c r="AA309">
        <v>0</v>
      </c>
      <c r="AB309">
        <v>18.5</v>
      </c>
      <c r="AC309">
        <v>0</v>
      </c>
      <c r="AD309">
        <v>0</v>
      </c>
      <c r="AN309">
        <v>0</v>
      </c>
      <c r="AO309">
        <v>1</v>
      </c>
      <c r="AP309">
        <v>0</v>
      </c>
      <c r="AQ309">
        <v>0</v>
      </c>
      <c r="AR309">
        <v>0</v>
      </c>
      <c r="AT309">
        <v>0.38</v>
      </c>
      <c r="AV309">
        <v>0</v>
      </c>
      <c r="AW309">
        <v>2</v>
      </c>
      <c r="AX309">
        <v>10563577</v>
      </c>
      <c r="AY309">
        <v>1</v>
      </c>
      <c r="AZ309">
        <v>0</v>
      </c>
      <c r="BA309">
        <v>309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</row>
    <row r="310" spans="1:75" ht="12.75">
      <c r="A310" s="39">
        <f>ROW(Source!A107)</f>
        <v>107</v>
      </c>
      <c r="B310">
        <v>10563578</v>
      </c>
      <c r="C310">
        <v>10563575</v>
      </c>
      <c r="D310">
        <v>1471916</v>
      </c>
      <c r="E310">
        <v>1</v>
      </c>
      <c r="F310">
        <v>1</v>
      </c>
      <c r="G310">
        <v>1</v>
      </c>
      <c r="H310">
        <v>2</v>
      </c>
      <c r="I310" t="s">
        <v>201</v>
      </c>
      <c r="J310" t="s">
        <v>202</v>
      </c>
      <c r="K310" t="s">
        <v>203</v>
      </c>
      <c r="L310">
        <v>1480</v>
      </c>
      <c r="N310">
        <v>1013</v>
      </c>
      <c r="O310" t="s">
        <v>58</v>
      </c>
      <c r="P310" t="s">
        <v>59</v>
      </c>
      <c r="Q310">
        <v>1</v>
      </c>
      <c r="Y310">
        <v>0.38</v>
      </c>
      <c r="AA310">
        <v>0</v>
      </c>
      <c r="AB310">
        <v>18.93</v>
      </c>
      <c r="AC310">
        <v>0</v>
      </c>
      <c r="AD310">
        <v>0</v>
      </c>
      <c r="AN310">
        <v>0</v>
      </c>
      <c r="AO310">
        <v>1</v>
      </c>
      <c r="AP310">
        <v>0</v>
      </c>
      <c r="AQ310">
        <v>0</v>
      </c>
      <c r="AR310">
        <v>0</v>
      </c>
      <c r="AT310">
        <v>0.38</v>
      </c>
      <c r="AV310">
        <v>0</v>
      </c>
      <c r="AW310">
        <v>2</v>
      </c>
      <c r="AX310">
        <v>10563578</v>
      </c>
      <c r="AY310">
        <v>1</v>
      </c>
      <c r="AZ310">
        <v>0</v>
      </c>
      <c r="BA310">
        <v>310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</row>
    <row r="311" spans="1:75" ht="12.75">
      <c r="A311" s="39">
        <f>ROW(Source!A107)</f>
        <v>107</v>
      </c>
      <c r="B311">
        <v>10563579</v>
      </c>
      <c r="C311">
        <v>10563575</v>
      </c>
      <c r="D311">
        <v>1413792</v>
      </c>
      <c r="E311">
        <v>1</v>
      </c>
      <c r="F311">
        <v>1</v>
      </c>
      <c r="G311">
        <v>1</v>
      </c>
      <c r="H311">
        <v>3</v>
      </c>
      <c r="I311" t="s">
        <v>284</v>
      </c>
      <c r="J311" t="s">
        <v>285</v>
      </c>
      <c r="K311" t="s">
        <v>286</v>
      </c>
      <c r="L311">
        <v>1346</v>
      </c>
      <c r="N311">
        <v>1009</v>
      </c>
      <c r="O311" t="s">
        <v>228</v>
      </c>
      <c r="P311" t="s">
        <v>228</v>
      </c>
      <c r="Q311">
        <v>1</v>
      </c>
      <c r="Y311">
        <v>0.04</v>
      </c>
      <c r="AA311">
        <v>85</v>
      </c>
      <c r="AB311">
        <v>0</v>
      </c>
      <c r="AC311">
        <v>0</v>
      </c>
      <c r="AD311">
        <v>0</v>
      </c>
      <c r="AN311">
        <v>0</v>
      </c>
      <c r="AO311">
        <v>1</v>
      </c>
      <c r="AP311">
        <v>0</v>
      </c>
      <c r="AQ311">
        <v>0</v>
      </c>
      <c r="AR311">
        <v>0</v>
      </c>
      <c r="AT311">
        <v>0.04</v>
      </c>
      <c r="AV311">
        <v>0</v>
      </c>
      <c r="AW311">
        <v>2</v>
      </c>
      <c r="AX311">
        <v>10563579</v>
      </c>
      <c r="AY311">
        <v>1</v>
      </c>
      <c r="AZ311">
        <v>0</v>
      </c>
      <c r="BA311">
        <v>311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</row>
    <row r="312" spans="1:75" ht="12.75">
      <c r="A312" s="39">
        <f>ROW(Source!A107)</f>
        <v>107</v>
      </c>
      <c r="B312">
        <v>10563580</v>
      </c>
      <c r="C312">
        <v>10563575</v>
      </c>
      <c r="D312">
        <v>1456117</v>
      </c>
      <c r="E312">
        <v>1</v>
      </c>
      <c r="F312">
        <v>1</v>
      </c>
      <c r="G312">
        <v>1</v>
      </c>
      <c r="H312">
        <v>3</v>
      </c>
      <c r="I312" t="s">
        <v>1001</v>
      </c>
      <c r="J312" t="s">
        <v>339</v>
      </c>
      <c r="K312" t="s">
        <v>340</v>
      </c>
      <c r="L312">
        <v>1354</v>
      </c>
      <c r="N312">
        <v>1010</v>
      </c>
      <c r="O312" t="s">
        <v>921</v>
      </c>
      <c r="P312" t="s">
        <v>921</v>
      </c>
      <c r="Q312">
        <v>1</v>
      </c>
      <c r="Y312">
        <v>1</v>
      </c>
      <c r="AA312">
        <v>0</v>
      </c>
      <c r="AB312">
        <v>0</v>
      </c>
      <c r="AC312">
        <v>0</v>
      </c>
      <c r="AD312">
        <v>0</v>
      </c>
      <c r="AN312">
        <v>1</v>
      </c>
      <c r="AO312">
        <v>0</v>
      </c>
      <c r="AP312">
        <v>0</v>
      </c>
      <c r="AQ312">
        <v>0</v>
      </c>
      <c r="AR312">
        <v>0</v>
      </c>
      <c r="AT312">
        <v>1</v>
      </c>
      <c r="AV312">
        <v>0</v>
      </c>
      <c r="AW312">
        <v>2</v>
      </c>
      <c r="AX312">
        <v>10563580</v>
      </c>
      <c r="AY312">
        <v>1</v>
      </c>
      <c r="AZ312">
        <v>0</v>
      </c>
      <c r="BA312">
        <v>312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</row>
    <row r="313" spans="1:75" ht="12.75">
      <c r="A313" s="39">
        <f>ROW(Source!A107)</f>
        <v>107</v>
      </c>
      <c r="B313">
        <v>10563581</v>
      </c>
      <c r="C313">
        <v>10563575</v>
      </c>
      <c r="D313">
        <v>9323469</v>
      </c>
      <c r="E313">
        <v>1</v>
      </c>
      <c r="F313">
        <v>1</v>
      </c>
      <c r="G313">
        <v>1</v>
      </c>
      <c r="H313">
        <v>3</v>
      </c>
      <c r="I313" t="s">
        <v>1001</v>
      </c>
      <c r="J313" t="s">
        <v>1003</v>
      </c>
      <c r="K313" t="s">
        <v>1009</v>
      </c>
      <c r="L313">
        <v>1354</v>
      </c>
      <c r="N313">
        <v>1010</v>
      </c>
      <c r="O313" t="s">
        <v>921</v>
      </c>
      <c r="P313" t="s">
        <v>921</v>
      </c>
      <c r="Q313">
        <v>1</v>
      </c>
      <c r="Y313">
        <v>0</v>
      </c>
      <c r="AA313">
        <v>0</v>
      </c>
      <c r="AB313">
        <v>0</v>
      </c>
      <c r="AC313">
        <v>0</v>
      </c>
      <c r="AD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T313">
        <v>0</v>
      </c>
      <c r="AV313">
        <v>0</v>
      </c>
      <c r="AW313">
        <v>2</v>
      </c>
      <c r="AX313">
        <v>10563581</v>
      </c>
      <c r="AY313">
        <v>1</v>
      </c>
      <c r="AZ313">
        <v>0</v>
      </c>
      <c r="BA313">
        <v>313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</row>
    <row r="314" spans="1:75" ht="12.75">
      <c r="A314" s="39">
        <f>ROW(Source!A109)</f>
        <v>109</v>
      </c>
      <c r="B314">
        <v>10563585</v>
      </c>
      <c r="C314">
        <v>10563584</v>
      </c>
      <c r="D314">
        <v>121624</v>
      </c>
      <c r="E314">
        <v>1</v>
      </c>
      <c r="F314">
        <v>1</v>
      </c>
      <c r="G314">
        <v>1</v>
      </c>
      <c r="H314">
        <v>1</v>
      </c>
      <c r="I314" t="s">
        <v>341</v>
      </c>
      <c r="K314" t="s">
        <v>342</v>
      </c>
      <c r="L314">
        <v>1369</v>
      </c>
      <c r="N314">
        <v>1013</v>
      </c>
      <c r="O314" t="s">
        <v>92</v>
      </c>
      <c r="P314" t="s">
        <v>92</v>
      </c>
      <c r="Q314">
        <v>1</v>
      </c>
      <c r="Y314">
        <v>2.28</v>
      </c>
      <c r="AA314">
        <v>0</v>
      </c>
      <c r="AB314">
        <v>0</v>
      </c>
      <c r="AC314">
        <v>0</v>
      </c>
      <c r="AD314">
        <v>8.85</v>
      </c>
      <c r="AN314">
        <v>0</v>
      </c>
      <c r="AO314">
        <v>1</v>
      </c>
      <c r="AP314">
        <v>1</v>
      </c>
      <c r="AQ314">
        <v>0</v>
      </c>
      <c r="AR314">
        <v>0</v>
      </c>
      <c r="AT314">
        <v>2.28</v>
      </c>
      <c r="AU314" t="s">
        <v>789</v>
      </c>
      <c r="AV314">
        <v>1</v>
      </c>
      <c r="AW314">
        <v>2</v>
      </c>
      <c r="AX314">
        <v>10563585</v>
      </c>
      <c r="AY314">
        <v>1</v>
      </c>
      <c r="AZ314">
        <v>0</v>
      </c>
      <c r="BA314">
        <v>314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</row>
    <row r="315" spans="1:75" ht="12.75">
      <c r="A315" s="39">
        <f>ROW(Source!A109)</f>
        <v>109</v>
      </c>
      <c r="B315">
        <v>10563586</v>
      </c>
      <c r="C315">
        <v>10563584</v>
      </c>
      <c r="D315">
        <v>121548</v>
      </c>
      <c r="E315">
        <v>1</v>
      </c>
      <c r="F315">
        <v>1</v>
      </c>
      <c r="G315">
        <v>1</v>
      </c>
      <c r="H315">
        <v>1</v>
      </c>
      <c r="I315" t="s">
        <v>702</v>
      </c>
      <c r="K315" t="s">
        <v>53</v>
      </c>
      <c r="L315">
        <v>608254</v>
      </c>
      <c r="N315">
        <v>1013</v>
      </c>
      <c r="O315" t="s">
        <v>54</v>
      </c>
      <c r="P315" t="s">
        <v>54</v>
      </c>
      <c r="Q315">
        <v>1</v>
      </c>
      <c r="Y315">
        <v>0.8954</v>
      </c>
      <c r="AA315">
        <v>0</v>
      </c>
      <c r="AB315">
        <v>0</v>
      </c>
      <c r="AC315">
        <v>0</v>
      </c>
      <c r="AD315">
        <v>0</v>
      </c>
      <c r="AN315">
        <v>0</v>
      </c>
      <c r="AO315">
        <v>1</v>
      </c>
      <c r="AP315">
        <v>1</v>
      </c>
      <c r="AQ315">
        <v>0</v>
      </c>
      <c r="AR315">
        <v>0</v>
      </c>
      <c r="AT315">
        <v>0.74</v>
      </c>
      <c r="AU315" t="s">
        <v>788</v>
      </c>
      <c r="AV315">
        <v>2</v>
      </c>
      <c r="AW315">
        <v>2</v>
      </c>
      <c r="AX315">
        <v>10563586</v>
      </c>
      <c r="AY315">
        <v>1</v>
      </c>
      <c r="AZ315">
        <v>0</v>
      </c>
      <c r="BA315">
        <v>315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</row>
    <row r="316" spans="1:75" ht="12.75">
      <c r="A316" s="39">
        <f>ROW(Source!A109)</f>
        <v>109</v>
      </c>
      <c r="B316">
        <v>10563587</v>
      </c>
      <c r="C316">
        <v>10563584</v>
      </c>
      <c r="D316">
        <v>1469270</v>
      </c>
      <c r="E316">
        <v>1</v>
      </c>
      <c r="F316">
        <v>1</v>
      </c>
      <c r="G316">
        <v>1</v>
      </c>
      <c r="H316">
        <v>2</v>
      </c>
      <c r="I316" t="s">
        <v>112</v>
      </c>
      <c r="J316" t="s">
        <v>113</v>
      </c>
      <c r="K316" t="s">
        <v>114</v>
      </c>
      <c r="L316">
        <v>1480</v>
      </c>
      <c r="N316">
        <v>1013</v>
      </c>
      <c r="O316" t="s">
        <v>58</v>
      </c>
      <c r="P316" t="s">
        <v>59</v>
      </c>
      <c r="Q316">
        <v>1</v>
      </c>
      <c r="Y316">
        <v>0.8954</v>
      </c>
      <c r="AA316">
        <v>0</v>
      </c>
      <c r="AB316">
        <v>160.03</v>
      </c>
      <c r="AC316">
        <v>14.4</v>
      </c>
      <c r="AD316">
        <v>0</v>
      </c>
      <c r="AN316">
        <v>0</v>
      </c>
      <c r="AO316">
        <v>1</v>
      </c>
      <c r="AP316">
        <v>1</v>
      </c>
      <c r="AQ316">
        <v>0</v>
      </c>
      <c r="AR316">
        <v>0</v>
      </c>
      <c r="AT316">
        <v>0.74</v>
      </c>
      <c r="AU316" t="s">
        <v>788</v>
      </c>
      <c r="AV316">
        <v>0</v>
      </c>
      <c r="AW316">
        <v>2</v>
      </c>
      <c r="AX316">
        <v>10563587</v>
      </c>
      <c r="AY316">
        <v>1</v>
      </c>
      <c r="AZ316">
        <v>0</v>
      </c>
      <c r="BA316">
        <v>316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</row>
    <row r="317" spans="1:75" ht="12.75">
      <c r="A317" s="39">
        <f>ROW(Source!A109)</f>
        <v>109</v>
      </c>
      <c r="B317">
        <v>10563588</v>
      </c>
      <c r="C317">
        <v>10563584</v>
      </c>
      <c r="D317">
        <v>1469512</v>
      </c>
      <c r="E317">
        <v>1</v>
      </c>
      <c r="F317">
        <v>1</v>
      </c>
      <c r="G317">
        <v>1</v>
      </c>
      <c r="H317">
        <v>2</v>
      </c>
      <c r="I317" t="s">
        <v>151</v>
      </c>
      <c r="J317" t="s">
        <v>152</v>
      </c>
      <c r="K317" t="s">
        <v>153</v>
      </c>
      <c r="L317">
        <v>1480</v>
      </c>
      <c r="N317">
        <v>1013</v>
      </c>
      <c r="O317" t="s">
        <v>58</v>
      </c>
      <c r="P317" t="s">
        <v>59</v>
      </c>
      <c r="Q317">
        <v>1</v>
      </c>
      <c r="Y317">
        <v>0.8954</v>
      </c>
      <c r="AA317">
        <v>0</v>
      </c>
      <c r="AB317">
        <v>8.84</v>
      </c>
      <c r="AC317">
        <v>0</v>
      </c>
      <c r="AD317">
        <v>0</v>
      </c>
      <c r="AN317">
        <v>0</v>
      </c>
      <c r="AO317">
        <v>1</v>
      </c>
      <c r="AP317">
        <v>1</v>
      </c>
      <c r="AQ317">
        <v>0</v>
      </c>
      <c r="AR317">
        <v>0</v>
      </c>
      <c r="AT317">
        <v>0.74</v>
      </c>
      <c r="AU317" t="s">
        <v>788</v>
      </c>
      <c r="AV317">
        <v>0</v>
      </c>
      <c r="AW317">
        <v>2</v>
      </c>
      <c r="AX317">
        <v>10563588</v>
      </c>
      <c r="AY317">
        <v>1</v>
      </c>
      <c r="AZ317">
        <v>0</v>
      </c>
      <c r="BA317">
        <v>317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</row>
    <row r="318" spans="1:75" ht="12.75">
      <c r="A318" s="39">
        <f>ROW(Source!A109)</f>
        <v>109</v>
      </c>
      <c r="B318">
        <v>10563589</v>
      </c>
      <c r="C318">
        <v>10563584</v>
      </c>
      <c r="D318">
        <v>1452831</v>
      </c>
      <c r="E318">
        <v>1</v>
      </c>
      <c r="F318">
        <v>1</v>
      </c>
      <c r="G318">
        <v>1</v>
      </c>
      <c r="H318">
        <v>3</v>
      </c>
      <c r="I318" t="s">
        <v>1015</v>
      </c>
      <c r="J318" t="s">
        <v>1017</v>
      </c>
      <c r="K318" t="s">
        <v>1016</v>
      </c>
      <c r="L318">
        <v>1302</v>
      </c>
      <c r="N318">
        <v>1003</v>
      </c>
      <c r="O318" t="s">
        <v>794</v>
      </c>
      <c r="P318" t="s">
        <v>794</v>
      </c>
      <c r="Q318">
        <v>10</v>
      </c>
      <c r="Y318">
        <v>9.69</v>
      </c>
      <c r="AA318">
        <v>2816</v>
      </c>
      <c r="AB318">
        <v>0</v>
      </c>
      <c r="AC318">
        <v>0</v>
      </c>
      <c r="AD318">
        <v>0</v>
      </c>
      <c r="AN318">
        <v>0</v>
      </c>
      <c r="AO318">
        <v>1</v>
      </c>
      <c r="AP318">
        <v>1</v>
      </c>
      <c r="AQ318">
        <v>0</v>
      </c>
      <c r="AR318">
        <v>0</v>
      </c>
      <c r="AT318">
        <v>10.2</v>
      </c>
      <c r="AU318" t="s">
        <v>787</v>
      </c>
      <c r="AV318">
        <v>0</v>
      </c>
      <c r="AW318">
        <v>2</v>
      </c>
      <c r="AX318">
        <v>10563589</v>
      </c>
      <c r="AY318">
        <v>1</v>
      </c>
      <c r="AZ318">
        <v>0</v>
      </c>
      <c r="BA318">
        <v>318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</row>
    <row r="319" spans="1:75" ht="12.75">
      <c r="A319" s="39">
        <f>ROW(Source!A112)</f>
        <v>112</v>
      </c>
      <c r="B319">
        <v>10563593</v>
      </c>
      <c r="C319">
        <v>10563592</v>
      </c>
      <c r="D319">
        <v>5608703</v>
      </c>
      <c r="E319">
        <v>1</v>
      </c>
      <c r="F319">
        <v>1</v>
      </c>
      <c r="G319">
        <v>1</v>
      </c>
      <c r="H319">
        <v>1</v>
      </c>
      <c r="I319" t="s">
        <v>343</v>
      </c>
      <c r="K319" t="s">
        <v>344</v>
      </c>
      <c r="L319">
        <v>1476</v>
      </c>
      <c r="N319">
        <v>1013</v>
      </c>
      <c r="O319" t="s">
        <v>62</v>
      </c>
      <c r="P319" t="s">
        <v>63</v>
      </c>
      <c r="Q319">
        <v>1</v>
      </c>
      <c r="Y319">
        <v>89.7</v>
      </c>
      <c r="AA319">
        <v>0</v>
      </c>
      <c r="AB319">
        <v>0</v>
      </c>
      <c r="AC319">
        <v>0</v>
      </c>
      <c r="AD319">
        <v>9.61</v>
      </c>
      <c r="AN319">
        <v>0</v>
      </c>
      <c r="AO319">
        <v>1</v>
      </c>
      <c r="AP319">
        <v>0</v>
      </c>
      <c r="AQ319">
        <v>0</v>
      </c>
      <c r="AR319">
        <v>0</v>
      </c>
      <c r="AT319">
        <v>89.7</v>
      </c>
      <c r="AV319">
        <v>1</v>
      </c>
      <c r="AW319">
        <v>2</v>
      </c>
      <c r="AX319">
        <v>10563593</v>
      </c>
      <c r="AY319">
        <v>1</v>
      </c>
      <c r="AZ319">
        <v>0</v>
      </c>
      <c r="BA319">
        <v>319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</row>
    <row r="320" spans="1:75" ht="12.75">
      <c r="A320" s="39">
        <f>ROW(Source!A112)</f>
        <v>112</v>
      </c>
      <c r="B320">
        <v>10563594</v>
      </c>
      <c r="C320">
        <v>10563592</v>
      </c>
      <c r="D320">
        <v>121548</v>
      </c>
      <c r="E320">
        <v>1</v>
      </c>
      <c r="F320">
        <v>1</v>
      </c>
      <c r="G320">
        <v>1</v>
      </c>
      <c r="H320">
        <v>1</v>
      </c>
      <c r="I320" t="s">
        <v>702</v>
      </c>
      <c r="K320" t="s">
        <v>53</v>
      </c>
      <c r="L320">
        <v>608254</v>
      </c>
      <c r="N320">
        <v>1013</v>
      </c>
      <c r="O320" t="s">
        <v>54</v>
      </c>
      <c r="P320" t="s">
        <v>54</v>
      </c>
      <c r="Q320">
        <v>1</v>
      </c>
      <c r="Y320">
        <v>0.19</v>
      </c>
      <c r="AA320">
        <v>0</v>
      </c>
      <c r="AB320">
        <v>0</v>
      </c>
      <c r="AC320">
        <v>0</v>
      </c>
      <c r="AD320">
        <v>0</v>
      </c>
      <c r="AN320">
        <v>0</v>
      </c>
      <c r="AO320">
        <v>1</v>
      </c>
      <c r="AP320">
        <v>0</v>
      </c>
      <c r="AQ320">
        <v>0</v>
      </c>
      <c r="AR320">
        <v>0</v>
      </c>
      <c r="AT320">
        <v>0.19</v>
      </c>
      <c r="AV320">
        <v>2</v>
      </c>
      <c r="AW320">
        <v>2</v>
      </c>
      <c r="AX320">
        <v>10563594</v>
      </c>
      <c r="AY320">
        <v>1</v>
      </c>
      <c r="AZ320">
        <v>0</v>
      </c>
      <c r="BA320">
        <v>320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</row>
    <row r="321" spans="1:75" ht="12.75">
      <c r="A321" s="39">
        <f>ROW(Source!A112)</f>
        <v>112</v>
      </c>
      <c r="B321">
        <v>10563595</v>
      </c>
      <c r="C321">
        <v>10563592</v>
      </c>
      <c r="D321">
        <v>9283852</v>
      </c>
      <c r="E321">
        <v>1</v>
      </c>
      <c r="F321">
        <v>1</v>
      </c>
      <c r="G321">
        <v>1</v>
      </c>
      <c r="H321">
        <v>2</v>
      </c>
      <c r="I321" t="s">
        <v>345</v>
      </c>
      <c r="J321" t="s">
        <v>346</v>
      </c>
      <c r="K321" t="s">
        <v>347</v>
      </c>
      <c r="L321">
        <v>1480</v>
      </c>
      <c r="N321">
        <v>1013</v>
      </c>
      <c r="O321" t="s">
        <v>58</v>
      </c>
      <c r="P321" t="s">
        <v>59</v>
      </c>
      <c r="Q321">
        <v>1</v>
      </c>
      <c r="Y321">
        <v>26.08</v>
      </c>
      <c r="AA321">
        <v>0</v>
      </c>
      <c r="AB321">
        <v>0.48</v>
      </c>
      <c r="AC321">
        <v>0</v>
      </c>
      <c r="AD321">
        <v>0</v>
      </c>
      <c r="AN321">
        <v>0</v>
      </c>
      <c r="AO321">
        <v>1</v>
      </c>
      <c r="AP321">
        <v>0</v>
      </c>
      <c r="AQ321">
        <v>0</v>
      </c>
      <c r="AR321">
        <v>0</v>
      </c>
      <c r="AT321">
        <v>26.08</v>
      </c>
      <c r="AV321">
        <v>0</v>
      </c>
      <c r="AW321">
        <v>2</v>
      </c>
      <c r="AX321">
        <v>10563595</v>
      </c>
      <c r="AY321">
        <v>1</v>
      </c>
      <c r="AZ321">
        <v>0</v>
      </c>
      <c r="BA321">
        <v>321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</row>
    <row r="322" spans="1:75" ht="12.75">
      <c r="A322" s="39">
        <f>ROW(Source!A112)</f>
        <v>112</v>
      </c>
      <c r="B322">
        <v>10563596</v>
      </c>
      <c r="C322">
        <v>10563592</v>
      </c>
      <c r="D322">
        <v>9286871</v>
      </c>
      <c r="E322">
        <v>1</v>
      </c>
      <c r="F322">
        <v>1</v>
      </c>
      <c r="G322">
        <v>1</v>
      </c>
      <c r="H322">
        <v>2</v>
      </c>
      <c r="I322" t="s">
        <v>207</v>
      </c>
      <c r="J322" t="s">
        <v>208</v>
      </c>
      <c r="K322" t="s">
        <v>209</v>
      </c>
      <c r="L322">
        <v>1368</v>
      </c>
      <c r="N322">
        <v>1011</v>
      </c>
      <c r="O322" t="s">
        <v>86</v>
      </c>
      <c r="P322" t="s">
        <v>86</v>
      </c>
      <c r="Q322">
        <v>1</v>
      </c>
      <c r="Y322">
        <v>0.19</v>
      </c>
      <c r="AA322">
        <v>0</v>
      </c>
      <c r="AB322">
        <v>60.77</v>
      </c>
      <c r="AC322">
        <v>11.81</v>
      </c>
      <c r="AD322">
        <v>0</v>
      </c>
      <c r="AN322">
        <v>0</v>
      </c>
      <c r="AO322">
        <v>1</v>
      </c>
      <c r="AP322">
        <v>0</v>
      </c>
      <c r="AQ322">
        <v>0</v>
      </c>
      <c r="AR322">
        <v>0</v>
      </c>
      <c r="AT322">
        <v>0.19</v>
      </c>
      <c r="AV322">
        <v>0</v>
      </c>
      <c r="AW322">
        <v>2</v>
      </c>
      <c r="AX322">
        <v>10563596</v>
      </c>
      <c r="AY322">
        <v>1</v>
      </c>
      <c r="AZ322">
        <v>0</v>
      </c>
      <c r="BA322">
        <v>322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</row>
    <row r="323" spans="1:75" ht="12.75">
      <c r="A323" s="39">
        <f>ROW(Source!A112)</f>
        <v>112</v>
      </c>
      <c r="B323">
        <v>10563597</v>
      </c>
      <c r="C323">
        <v>10563592</v>
      </c>
      <c r="D323">
        <v>9362448</v>
      </c>
      <c r="E323">
        <v>1</v>
      </c>
      <c r="F323">
        <v>1</v>
      </c>
      <c r="G323">
        <v>1</v>
      </c>
      <c r="H323">
        <v>3</v>
      </c>
      <c r="I323" t="s">
        <v>348</v>
      </c>
      <c r="J323" t="s">
        <v>349</v>
      </c>
      <c r="K323" t="s">
        <v>350</v>
      </c>
      <c r="L323">
        <v>1348</v>
      </c>
      <c r="N323">
        <v>1009</v>
      </c>
      <c r="O323" t="s">
        <v>774</v>
      </c>
      <c r="P323" t="s">
        <v>774</v>
      </c>
      <c r="Q323">
        <v>1000</v>
      </c>
      <c r="Y323">
        <v>0.0641</v>
      </c>
      <c r="AA323">
        <v>4209.73</v>
      </c>
      <c r="AB323">
        <v>0</v>
      </c>
      <c r="AC323">
        <v>0</v>
      </c>
      <c r="AD323">
        <v>0</v>
      </c>
      <c r="AN323">
        <v>0</v>
      </c>
      <c r="AO323">
        <v>1</v>
      </c>
      <c r="AP323">
        <v>0</v>
      </c>
      <c r="AQ323">
        <v>0</v>
      </c>
      <c r="AR323">
        <v>0</v>
      </c>
      <c r="AT323">
        <v>0.0641</v>
      </c>
      <c r="AV323">
        <v>0</v>
      </c>
      <c r="AW323">
        <v>2</v>
      </c>
      <c r="AX323">
        <v>10563597</v>
      </c>
      <c r="AY323">
        <v>1</v>
      </c>
      <c r="AZ323">
        <v>0</v>
      </c>
      <c r="BA323">
        <v>323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</row>
    <row r="324" spans="1:75" ht="12.75">
      <c r="A324" s="39">
        <f>ROW(Source!A112)</f>
        <v>112</v>
      </c>
      <c r="B324">
        <v>10563598</v>
      </c>
      <c r="C324">
        <v>10563592</v>
      </c>
      <c r="D324">
        <v>9362539</v>
      </c>
      <c r="E324">
        <v>1</v>
      </c>
      <c r="F324">
        <v>1</v>
      </c>
      <c r="G324">
        <v>1</v>
      </c>
      <c r="H324">
        <v>3</v>
      </c>
      <c r="I324" t="s">
        <v>351</v>
      </c>
      <c r="J324" t="s">
        <v>352</v>
      </c>
      <c r="K324" t="s">
        <v>353</v>
      </c>
      <c r="L324">
        <v>1346</v>
      </c>
      <c r="N324">
        <v>1009</v>
      </c>
      <c r="O324" t="s">
        <v>228</v>
      </c>
      <c r="P324" t="s">
        <v>228</v>
      </c>
      <c r="Q324">
        <v>1</v>
      </c>
      <c r="Y324">
        <v>31</v>
      </c>
      <c r="AA324">
        <v>30.53</v>
      </c>
      <c r="AB324">
        <v>0</v>
      </c>
      <c r="AC324">
        <v>0</v>
      </c>
      <c r="AD324">
        <v>0</v>
      </c>
      <c r="AN324">
        <v>0</v>
      </c>
      <c r="AO324">
        <v>1</v>
      </c>
      <c r="AP324">
        <v>0</v>
      </c>
      <c r="AQ324">
        <v>0</v>
      </c>
      <c r="AR324">
        <v>0</v>
      </c>
      <c r="AT324">
        <v>31</v>
      </c>
      <c r="AV324">
        <v>0</v>
      </c>
      <c r="AW324">
        <v>2</v>
      </c>
      <c r="AX324">
        <v>10563598</v>
      </c>
      <c r="AY324">
        <v>1</v>
      </c>
      <c r="AZ324">
        <v>0</v>
      </c>
      <c r="BA324">
        <v>324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</row>
    <row r="325" spans="1:75" ht="12.75">
      <c r="A325" s="39">
        <f>ROW(Source!A112)</f>
        <v>112</v>
      </c>
      <c r="B325">
        <v>10563599</v>
      </c>
      <c r="C325">
        <v>10563592</v>
      </c>
      <c r="D325">
        <v>9362673</v>
      </c>
      <c r="E325">
        <v>1</v>
      </c>
      <c r="F325">
        <v>1</v>
      </c>
      <c r="G325">
        <v>1</v>
      </c>
      <c r="H325">
        <v>3</v>
      </c>
      <c r="I325" t="s">
        <v>354</v>
      </c>
      <c r="J325" t="s">
        <v>355</v>
      </c>
      <c r="K325" t="s">
        <v>356</v>
      </c>
      <c r="L325">
        <v>1348</v>
      </c>
      <c r="N325">
        <v>1009</v>
      </c>
      <c r="O325" t="s">
        <v>774</v>
      </c>
      <c r="P325" t="s">
        <v>774</v>
      </c>
      <c r="Q325">
        <v>1000</v>
      </c>
      <c r="Y325">
        <v>0.0048</v>
      </c>
      <c r="AA325">
        <v>9655.83</v>
      </c>
      <c r="AB325">
        <v>0</v>
      </c>
      <c r="AC325">
        <v>0</v>
      </c>
      <c r="AD325">
        <v>0</v>
      </c>
      <c r="AN325">
        <v>0</v>
      </c>
      <c r="AO325">
        <v>1</v>
      </c>
      <c r="AP325">
        <v>0</v>
      </c>
      <c r="AQ325">
        <v>0</v>
      </c>
      <c r="AR325">
        <v>0</v>
      </c>
      <c r="AT325">
        <v>0.0048</v>
      </c>
      <c r="AV325">
        <v>0</v>
      </c>
      <c r="AW325">
        <v>2</v>
      </c>
      <c r="AX325">
        <v>10563599</v>
      </c>
      <c r="AY325">
        <v>1</v>
      </c>
      <c r="AZ325">
        <v>0</v>
      </c>
      <c r="BA325">
        <v>325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</row>
    <row r="326" spans="1:75" ht="12.75">
      <c r="A326" s="39">
        <f>ROW(Source!A113)</f>
        <v>113</v>
      </c>
      <c r="B326">
        <v>10563601</v>
      </c>
      <c r="C326">
        <v>10563600</v>
      </c>
      <c r="D326">
        <v>5607759</v>
      </c>
      <c r="E326">
        <v>1</v>
      </c>
      <c r="F326">
        <v>1</v>
      </c>
      <c r="G326">
        <v>1</v>
      </c>
      <c r="H326">
        <v>1</v>
      </c>
      <c r="I326" t="s">
        <v>312</v>
      </c>
      <c r="K326" t="s">
        <v>313</v>
      </c>
      <c r="L326">
        <v>1476</v>
      </c>
      <c r="N326">
        <v>1013</v>
      </c>
      <c r="O326" t="s">
        <v>62</v>
      </c>
      <c r="P326" t="s">
        <v>63</v>
      </c>
      <c r="Q326">
        <v>1</v>
      </c>
      <c r="Y326">
        <v>9.15</v>
      </c>
      <c r="AA326">
        <v>0</v>
      </c>
      <c r="AB326">
        <v>0</v>
      </c>
      <c r="AC326">
        <v>0</v>
      </c>
      <c r="AD326">
        <v>8.96</v>
      </c>
      <c r="AN326">
        <v>0</v>
      </c>
      <c r="AO326">
        <v>1</v>
      </c>
      <c r="AP326">
        <v>0</v>
      </c>
      <c r="AQ326">
        <v>0</v>
      </c>
      <c r="AR326">
        <v>0</v>
      </c>
      <c r="AT326">
        <v>9.15</v>
      </c>
      <c r="AV326">
        <v>1</v>
      </c>
      <c r="AW326">
        <v>2</v>
      </c>
      <c r="AX326">
        <v>10563601</v>
      </c>
      <c r="AY326">
        <v>1</v>
      </c>
      <c r="AZ326">
        <v>0</v>
      </c>
      <c r="BA326">
        <v>326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</row>
    <row r="327" spans="1:75" ht="12.75">
      <c r="A327" s="39">
        <f>ROW(Source!A113)</f>
        <v>113</v>
      </c>
      <c r="B327">
        <v>10563602</v>
      </c>
      <c r="C327">
        <v>10563600</v>
      </c>
      <c r="D327">
        <v>121548</v>
      </c>
      <c r="E327">
        <v>1</v>
      </c>
      <c r="F327">
        <v>1</v>
      </c>
      <c r="G327">
        <v>1</v>
      </c>
      <c r="H327">
        <v>1</v>
      </c>
      <c r="I327" t="s">
        <v>702</v>
      </c>
      <c r="K327" t="s">
        <v>53</v>
      </c>
      <c r="L327">
        <v>608254</v>
      </c>
      <c r="N327">
        <v>1013</v>
      </c>
      <c r="O327" t="s">
        <v>54</v>
      </c>
      <c r="P327" t="s">
        <v>54</v>
      </c>
      <c r="Q327">
        <v>1</v>
      </c>
      <c r="Y327">
        <v>0.06</v>
      </c>
      <c r="AA327">
        <v>0</v>
      </c>
      <c r="AB327">
        <v>0</v>
      </c>
      <c r="AC327">
        <v>0</v>
      </c>
      <c r="AD327">
        <v>0</v>
      </c>
      <c r="AN327">
        <v>0</v>
      </c>
      <c r="AO327">
        <v>1</v>
      </c>
      <c r="AP327">
        <v>0</v>
      </c>
      <c r="AQ327">
        <v>0</v>
      </c>
      <c r="AR327">
        <v>0</v>
      </c>
      <c r="AT327">
        <v>0.06</v>
      </c>
      <c r="AV327">
        <v>2</v>
      </c>
      <c r="AW327">
        <v>2</v>
      </c>
      <c r="AX327">
        <v>10563602</v>
      </c>
      <c r="AY327">
        <v>1</v>
      </c>
      <c r="AZ327">
        <v>0</v>
      </c>
      <c r="BA327">
        <v>327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</row>
    <row r="328" spans="1:75" ht="12.75">
      <c r="A328" s="39">
        <f>ROW(Source!A113)</f>
        <v>113</v>
      </c>
      <c r="B328">
        <v>10563603</v>
      </c>
      <c r="C328">
        <v>10563600</v>
      </c>
      <c r="D328">
        <v>9283732</v>
      </c>
      <c r="E328">
        <v>1</v>
      </c>
      <c r="F328">
        <v>1</v>
      </c>
      <c r="G328">
        <v>1</v>
      </c>
      <c r="H328">
        <v>2</v>
      </c>
      <c r="I328" t="s">
        <v>107</v>
      </c>
      <c r="J328" t="s">
        <v>108</v>
      </c>
      <c r="K328" t="s">
        <v>109</v>
      </c>
      <c r="L328">
        <v>1480</v>
      </c>
      <c r="N328">
        <v>1013</v>
      </c>
      <c r="O328" t="s">
        <v>58</v>
      </c>
      <c r="P328" t="s">
        <v>59</v>
      </c>
      <c r="Q328">
        <v>1</v>
      </c>
      <c r="Y328">
        <v>5.67</v>
      </c>
      <c r="AA328">
        <v>0</v>
      </c>
      <c r="AB328">
        <v>13.46</v>
      </c>
      <c r="AC328">
        <v>0</v>
      </c>
      <c r="AD328">
        <v>0</v>
      </c>
      <c r="AN328">
        <v>0</v>
      </c>
      <c r="AO328">
        <v>1</v>
      </c>
      <c r="AP328">
        <v>0</v>
      </c>
      <c r="AQ328">
        <v>0</v>
      </c>
      <c r="AR328">
        <v>0</v>
      </c>
      <c r="AT328">
        <v>5.67</v>
      </c>
      <c r="AV328">
        <v>0</v>
      </c>
      <c r="AW328">
        <v>2</v>
      </c>
      <c r="AX328">
        <v>10563603</v>
      </c>
      <c r="AY328">
        <v>1</v>
      </c>
      <c r="AZ328">
        <v>0</v>
      </c>
      <c r="BA328">
        <v>328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</row>
    <row r="329" spans="1:75" ht="12.75">
      <c r="A329" s="39">
        <f>ROW(Source!A113)</f>
        <v>113</v>
      </c>
      <c r="B329">
        <v>10563604</v>
      </c>
      <c r="C329">
        <v>10563600</v>
      </c>
      <c r="D329">
        <v>9284754</v>
      </c>
      <c r="E329">
        <v>1</v>
      </c>
      <c r="F329">
        <v>1</v>
      </c>
      <c r="G329">
        <v>1</v>
      </c>
      <c r="H329">
        <v>2</v>
      </c>
      <c r="I329" t="s">
        <v>357</v>
      </c>
      <c r="J329" t="s">
        <v>358</v>
      </c>
      <c r="K329" t="s">
        <v>359</v>
      </c>
      <c r="L329">
        <v>1480</v>
      </c>
      <c r="N329">
        <v>1013</v>
      </c>
      <c r="O329" t="s">
        <v>58</v>
      </c>
      <c r="P329" t="s">
        <v>59</v>
      </c>
      <c r="Q329">
        <v>1</v>
      </c>
      <c r="Y329">
        <v>3.13</v>
      </c>
      <c r="AA329">
        <v>0</v>
      </c>
      <c r="AB329">
        <v>6.24</v>
      </c>
      <c r="AC329">
        <v>0</v>
      </c>
      <c r="AD329">
        <v>0</v>
      </c>
      <c r="AN329">
        <v>0</v>
      </c>
      <c r="AO329">
        <v>1</v>
      </c>
      <c r="AP329">
        <v>0</v>
      </c>
      <c r="AQ329">
        <v>0</v>
      </c>
      <c r="AR329">
        <v>0</v>
      </c>
      <c r="AT329">
        <v>3.13</v>
      </c>
      <c r="AV329">
        <v>0</v>
      </c>
      <c r="AW329">
        <v>2</v>
      </c>
      <c r="AX329">
        <v>10563604</v>
      </c>
      <c r="AY329">
        <v>1</v>
      </c>
      <c r="AZ329">
        <v>0</v>
      </c>
      <c r="BA329">
        <v>329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</row>
    <row r="330" spans="1:75" ht="12.75">
      <c r="A330" s="39">
        <f>ROW(Source!A113)</f>
        <v>113</v>
      </c>
      <c r="B330">
        <v>10563605</v>
      </c>
      <c r="C330">
        <v>10563600</v>
      </c>
      <c r="D330">
        <v>9286871</v>
      </c>
      <c r="E330">
        <v>1</v>
      </c>
      <c r="F330">
        <v>1</v>
      </c>
      <c r="G330">
        <v>1</v>
      </c>
      <c r="H330">
        <v>2</v>
      </c>
      <c r="I330" t="s">
        <v>207</v>
      </c>
      <c r="J330" t="s">
        <v>208</v>
      </c>
      <c r="K330" t="s">
        <v>209</v>
      </c>
      <c r="L330">
        <v>1368</v>
      </c>
      <c r="N330">
        <v>1011</v>
      </c>
      <c r="O330" t="s">
        <v>86</v>
      </c>
      <c r="P330" t="s">
        <v>86</v>
      </c>
      <c r="Q330">
        <v>1</v>
      </c>
      <c r="Y330">
        <v>0.06</v>
      </c>
      <c r="AA330">
        <v>0</v>
      </c>
      <c r="AB330">
        <v>60.77</v>
      </c>
      <c r="AC330">
        <v>11.81</v>
      </c>
      <c r="AD330">
        <v>0</v>
      </c>
      <c r="AN330">
        <v>0</v>
      </c>
      <c r="AO330">
        <v>1</v>
      </c>
      <c r="AP330">
        <v>0</v>
      </c>
      <c r="AQ330">
        <v>0</v>
      </c>
      <c r="AR330">
        <v>0</v>
      </c>
      <c r="AT330">
        <v>0.06</v>
      </c>
      <c r="AV330">
        <v>0</v>
      </c>
      <c r="AW330">
        <v>2</v>
      </c>
      <c r="AX330">
        <v>10563605</v>
      </c>
      <c r="AY330">
        <v>1</v>
      </c>
      <c r="AZ330">
        <v>0</v>
      </c>
      <c r="BA330">
        <v>330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</row>
    <row r="331" spans="1:75" ht="12.75">
      <c r="A331" s="39">
        <f>ROW(Source!A113)</f>
        <v>113</v>
      </c>
      <c r="B331">
        <v>10563606</v>
      </c>
      <c r="C331">
        <v>10563600</v>
      </c>
      <c r="D331">
        <v>9361532</v>
      </c>
      <c r="E331">
        <v>1</v>
      </c>
      <c r="F331">
        <v>1</v>
      </c>
      <c r="G331">
        <v>1</v>
      </c>
      <c r="H331">
        <v>3</v>
      </c>
      <c r="I331" t="s">
        <v>360</v>
      </c>
      <c r="J331" t="s">
        <v>361</v>
      </c>
      <c r="K331" t="s">
        <v>362</v>
      </c>
      <c r="L331">
        <v>1348</v>
      </c>
      <c r="N331">
        <v>1009</v>
      </c>
      <c r="O331" t="s">
        <v>774</v>
      </c>
      <c r="P331" t="s">
        <v>774</v>
      </c>
      <c r="Q331">
        <v>1000</v>
      </c>
      <c r="Y331">
        <v>0.032</v>
      </c>
      <c r="AA331">
        <v>1562.66</v>
      </c>
      <c r="AB331">
        <v>0</v>
      </c>
      <c r="AC331">
        <v>0</v>
      </c>
      <c r="AD331">
        <v>0</v>
      </c>
      <c r="AN331">
        <v>0</v>
      </c>
      <c r="AO331">
        <v>1</v>
      </c>
      <c r="AP331">
        <v>0</v>
      </c>
      <c r="AQ331">
        <v>0</v>
      </c>
      <c r="AR331">
        <v>0</v>
      </c>
      <c r="AT331">
        <v>0.032</v>
      </c>
      <c r="AV331">
        <v>0</v>
      </c>
      <c r="AW331">
        <v>2</v>
      </c>
      <c r="AX331">
        <v>10563606</v>
      </c>
      <c r="AY331">
        <v>1</v>
      </c>
      <c r="AZ331">
        <v>0</v>
      </c>
      <c r="BA331">
        <v>331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</row>
    <row r="332" spans="1:75" ht="12.75">
      <c r="A332" s="39">
        <f>ROW(Source!A113)</f>
        <v>113</v>
      </c>
      <c r="B332">
        <v>10563607</v>
      </c>
      <c r="C332">
        <v>10563600</v>
      </c>
      <c r="D332">
        <v>9361842</v>
      </c>
      <c r="E332">
        <v>1</v>
      </c>
      <c r="F332">
        <v>1</v>
      </c>
      <c r="G332">
        <v>1</v>
      </c>
      <c r="H332">
        <v>3</v>
      </c>
      <c r="I332" t="s">
        <v>363</v>
      </c>
      <c r="J332" t="s">
        <v>364</v>
      </c>
      <c r="K332" t="s">
        <v>365</v>
      </c>
      <c r="L332">
        <v>1348</v>
      </c>
      <c r="N332">
        <v>1009</v>
      </c>
      <c r="O332" t="s">
        <v>774</v>
      </c>
      <c r="P332" t="s">
        <v>774</v>
      </c>
      <c r="Q332">
        <v>1000</v>
      </c>
      <c r="Y332">
        <v>0.0126</v>
      </c>
      <c r="AA332">
        <v>35230.74</v>
      </c>
      <c r="AB332">
        <v>0</v>
      </c>
      <c r="AC332">
        <v>0</v>
      </c>
      <c r="AD332">
        <v>0</v>
      </c>
      <c r="AN332">
        <v>0</v>
      </c>
      <c r="AO332">
        <v>1</v>
      </c>
      <c r="AP332">
        <v>0</v>
      </c>
      <c r="AQ332">
        <v>0</v>
      </c>
      <c r="AR332">
        <v>0</v>
      </c>
      <c r="AT332">
        <v>0.0126</v>
      </c>
      <c r="AV332">
        <v>0</v>
      </c>
      <c r="AW332">
        <v>2</v>
      </c>
      <c r="AX332">
        <v>10563607</v>
      </c>
      <c r="AY332">
        <v>1</v>
      </c>
      <c r="AZ332">
        <v>0</v>
      </c>
      <c r="BA332">
        <v>332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</row>
    <row r="333" spans="1:75" ht="12.75">
      <c r="A333" s="39">
        <f>ROW(Source!A113)</f>
        <v>113</v>
      </c>
      <c r="B333">
        <v>10563608</v>
      </c>
      <c r="C333">
        <v>10563600</v>
      </c>
      <c r="D333">
        <v>9362448</v>
      </c>
      <c r="E333">
        <v>1</v>
      </c>
      <c r="F333">
        <v>1</v>
      </c>
      <c r="G333">
        <v>1</v>
      </c>
      <c r="H333">
        <v>3</v>
      </c>
      <c r="I333" t="s">
        <v>348</v>
      </c>
      <c r="J333" t="s">
        <v>349</v>
      </c>
      <c r="K333" t="s">
        <v>350</v>
      </c>
      <c r="L333">
        <v>1348</v>
      </c>
      <c r="N333">
        <v>1009</v>
      </c>
      <c r="O333" t="s">
        <v>774</v>
      </c>
      <c r="P333" t="s">
        <v>774</v>
      </c>
      <c r="Q333">
        <v>1000</v>
      </c>
      <c r="Y333">
        <v>0</v>
      </c>
      <c r="AA333">
        <v>4209.73</v>
      </c>
      <c r="AB333">
        <v>0</v>
      </c>
      <c r="AC333">
        <v>0</v>
      </c>
      <c r="AD333">
        <v>0</v>
      </c>
      <c r="AN333">
        <v>1</v>
      </c>
      <c r="AO333">
        <v>0</v>
      </c>
      <c r="AP333">
        <v>0</v>
      </c>
      <c r="AQ333">
        <v>0</v>
      </c>
      <c r="AR333">
        <v>0</v>
      </c>
      <c r="AT333">
        <v>0</v>
      </c>
      <c r="AV333">
        <v>0</v>
      </c>
      <c r="AW333">
        <v>2</v>
      </c>
      <c r="AX333">
        <v>10563608</v>
      </c>
      <c r="AY333">
        <v>1</v>
      </c>
      <c r="AZ333">
        <v>0</v>
      </c>
      <c r="BA333">
        <v>333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</row>
    <row r="334" spans="1:75" ht="12.75">
      <c r="A334" s="39">
        <f>ROW(Source!A113)</f>
        <v>113</v>
      </c>
      <c r="B334">
        <v>10563609</v>
      </c>
      <c r="C334">
        <v>10563600</v>
      </c>
      <c r="D334">
        <v>9363314</v>
      </c>
      <c r="E334">
        <v>1</v>
      </c>
      <c r="F334">
        <v>1</v>
      </c>
      <c r="G334">
        <v>1</v>
      </c>
      <c r="H334">
        <v>3</v>
      </c>
      <c r="I334" t="s">
        <v>306</v>
      </c>
      <c r="J334" t="s">
        <v>307</v>
      </c>
      <c r="K334" t="s">
        <v>308</v>
      </c>
      <c r="L334">
        <v>1348</v>
      </c>
      <c r="N334">
        <v>1009</v>
      </c>
      <c r="O334" t="s">
        <v>774</v>
      </c>
      <c r="P334" t="s">
        <v>774</v>
      </c>
      <c r="Q334">
        <v>1000</v>
      </c>
      <c r="Y334">
        <v>0.0073</v>
      </c>
      <c r="AA334">
        <v>9181.09</v>
      </c>
      <c r="AB334">
        <v>0</v>
      </c>
      <c r="AC334">
        <v>0</v>
      </c>
      <c r="AD334">
        <v>0</v>
      </c>
      <c r="AN334">
        <v>0</v>
      </c>
      <c r="AO334">
        <v>1</v>
      </c>
      <c r="AP334">
        <v>0</v>
      </c>
      <c r="AQ334">
        <v>0</v>
      </c>
      <c r="AR334">
        <v>0</v>
      </c>
      <c r="AT334">
        <v>0.0073</v>
      </c>
      <c r="AV334">
        <v>0</v>
      </c>
      <c r="AW334">
        <v>2</v>
      </c>
      <c r="AX334">
        <v>10563609</v>
      </c>
      <c r="AY334">
        <v>1</v>
      </c>
      <c r="AZ334">
        <v>0</v>
      </c>
      <c r="BA334">
        <v>334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</row>
    <row r="335" spans="1:75" ht="12.75">
      <c r="A335" s="39">
        <f>ROW(Source!A113)</f>
        <v>113</v>
      </c>
      <c r="B335">
        <v>10563610</v>
      </c>
      <c r="C335">
        <v>10563600</v>
      </c>
      <c r="D335">
        <v>9360856</v>
      </c>
      <c r="E335">
        <v>1</v>
      </c>
      <c r="F335">
        <v>1</v>
      </c>
      <c r="G335">
        <v>1</v>
      </c>
      <c r="H335">
        <v>3</v>
      </c>
      <c r="I335" t="s">
        <v>366</v>
      </c>
      <c r="J335" t="s">
        <v>367</v>
      </c>
      <c r="K335" t="s">
        <v>368</v>
      </c>
      <c r="L335">
        <v>1339</v>
      </c>
      <c r="N335">
        <v>1007</v>
      </c>
      <c r="O335" t="s">
        <v>743</v>
      </c>
      <c r="P335" t="s">
        <v>743</v>
      </c>
      <c r="Q335">
        <v>1</v>
      </c>
      <c r="Y335">
        <v>0.00064</v>
      </c>
      <c r="AA335">
        <v>964.03</v>
      </c>
      <c r="AB335">
        <v>0</v>
      </c>
      <c r="AC335">
        <v>0</v>
      </c>
      <c r="AD335">
        <v>0</v>
      </c>
      <c r="AN335">
        <v>0</v>
      </c>
      <c r="AO335">
        <v>1</v>
      </c>
      <c r="AP335">
        <v>0</v>
      </c>
      <c r="AQ335">
        <v>0</v>
      </c>
      <c r="AR335">
        <v>0</v>
      </c>
      <c r="AT335">
        <v>0.00064</v>
      </c>
      <c r="AV335">
        <v>0</v>
      </c>
      <c r="AW335">
        <v>2</v>
      </c>
      <c r="AX335">
        <v>10563610</v>
      </c>
      <c r="AY335">
        <v>1</v>
      </c>
      <c r="AZ335">
        <v>0</v>
      </c>
      <c r="BA335">
        <v>335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</row>
    <row r="336" spans="1:75" ht="12.75">
      <c r="A336" s="39">
        <f>ROW(Source!A114)</f>
        <v>114</v>
      </c>
      <c r="B336">
        <v>10563612</v>
      </c>
      <c r="C336">
        <v>10563611</v>
      </c>
      <c r="D336">
        <v>121624</v>
      </c>
      <c r="E336">
        <v>1</v>
      </c>
      <c r="F336">
        <v>1</v>
      </c>
      <c r="G336">
        <v>1</v>
      </c>
      <c r="H336">
        <v>1</v>
      </c>
      <c r="I336" t="s">
        <v>341</v>
      </c>
      <c r="K336" t="s">
        <v>342</v>
      </c>
      <c r="L336">
        <v>1369</v>
      </c>
      <c r="N336">
        <v>1013</v>
      </c>
      <c r="O336" t="s">
        <v>92</v>
      </c>
      <c r="P336" t="s">
        <v>92</v>
      </c>
      <c r="Q336">
        <v>1</v>
      </c>
      <c r="Y336">
        <v>1.02</v>
      </c>
      <c r="AA336">
        <v>0</v>
      </c>
      <c r="AB336">
        <v>0</v>
      </c>
      <c r="AC336">
        <v>0</v>
      </c>
      <c r="AD336">
        <v>8.85</v>
      </c>
      <c r="AN336">
        <v>0</v>
      </c>
      <c r="AO336">
        <v>1</v>
      </c>
      <c r="AP336">
        <v>1</v>
      </c>
      <c r="AQ336">
        <v>0</v>
      </c>
      <c r="AR336">
        <v>0</v>
      </c>
      <c r="AT336">
        <v>1.02</v>
      </c>
      <c r="AU336" t="s">
        <v>789</v>
      </c>
      <c r="AV336">
        <v>1</v>
      </c>
      <c r="AW336">
        <v>2</v>
      </c>
      <c r="AX336">
        <v>10563612</v>
      </c>
      <c r="AY336">
        <v>1</v>
      </c>
      <c r="AZ336">
        <v>0</v>
      </c>
      <c r="BA336">
        <v>336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</row>
    <row r="337" spans="1:75" ht="12.75">
      <c r="A337" s="39">
        <f>ROW(Source!A114)</f>
        <v>114</v>
      </c>
      <c r="B337">
        <v>10563613</v>
      </c>
      <c r="C337">
        <v>10563611</v>
      </c>
      <c r="D337">
        <v>1469512</v>
      </c>
      <c r="E337">
        <v>1</v>
      </c>
      <c r="F337">
        <v>1</v>
      </c>
      <c r="G337">
        <v>1</v>
      </c>
      <c r="H337">
        <v>2</v>
      </c>
      <c r="I337" t="s">
        <v>151</v>
      </c>
      <c r="J337" t="s">
        <v>152</v>
      </c>
      <c r="K337" t="s">
        <v>153</v>
      </c>
      <c r="L337">
        <v>1480</v>
      </c>
      <c r="N337">
        <v>1013</v>
      </c>
      <c r="O337" t="s">
        <v>58</v>
      </c>
      <c r="P337" t="s">
        <v>59</v>
      </c>
      <c r="Q337">
        <v>1</v>
      </c>
      <c r="Y337">
        <v>0.3993</v>
      </c>
      <c r="AA337">
        <v>0</v>
      </c>
      <c r="AB337">
        <v>8.84</v>
      </c>
      <c r="AC337">
        <v>0</v>
      </c>
      <c r="AD337">
        <v>0</v>
      </c>
      <c r="AN337">
        <v>0</v>
      </c>
      <c r="AO337">
        <v>1</v>
      </c>
      <c r="AP337">
        <v>1</v>
      </c>
      <c r="AQ337">
        <v>0</v>
      </c>
      <c r="AR337">
        <v>0</v>
      </c>
      <c r="AT337">
        <v>0.33</v>
      </c>
      <c r="AU337" t="s">
        <v>788</v>
      </c>
      <c r="AV337">
        <v>0</v>
      </c>
      <c r="AW337">
        <v>2</v>
      </c>
      <c r="AX337">
        <v>10563613</v>
      </c>
      <c r="AY337">
        <v>1</v>
      </c>
      <c r="AZ337">
        <v>0</v>
      </c>
      <c r="BA337">
        <v>337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</row>
    <row r="338" spans="1:75" ht="12.75">
      <c r="A338" s="39">
        <f>ROW(Source!A114)</f>
        <v>114</v>
      </c>
      <c r="B338">
        <v>10563614</v>
      </c>
      <c r="C338">
        <v>10563611</v>
      </c>
      <c r="D338">
        <v>1452819</v>
      </c>
      <c r="E338">
        <v>1</v>
      </c>
      <c r="F338">
        <v>1</v>
      </c>
      <c r="G338">
        <v>1</v>
      </c>
      <c r="H338">
        <v>3</v>
      </c>
      <c r="I338" t="s">
        <v>792</v>
      </c>
      <c r="J338" t="s">
        <v>795</v>
      </c>
      <c r="K338" t="s">
        <v>793</v>
      </c>
      <c r="L338">
        <v>1302</v>
      </c>
      <c r="N338">
        <v>1003</v>
      </c>
      <c r="O338" t="s">
        <v>794</v>
      </c>
      <c r="P338" t="s">
        <v>794</v>
      </c>
      <c r="Q338">
        <v>10</v>
      </c>
      <c r="Y338">
        <v>9.69</v>
      </c>
      <c r="AA338">
        <v>630</v>
      </c>
      <c r="AB338">
        <v>0</v>
      </c>
      <c r="AC338">
        <v>0</v>
      </c>
      <c r="AD338">
        <v>0</v>
      </c>
      <c r="AN338">
        <v>0</v>
      </c>
      <c r="AO338">
        <v>1</v>
      </c>
      <c r="AP338">
        <v>1</v>
      </c>
      <c r="AQ338">
        <v>0</v>
      </c>
      <c r="AR338">
        <v>0</v>
      </c>
      <c r="AT338">
        <v>10.2</v>
      </c>
      <c r="AU338" t="s">
        <v>787</v>
      </c>
      <c r="AV338">
        <v>0</v>
      </c>
      <c r="AW338">
        <v>2</v>
      </c>
      <c r="AX338">
        <v>10563614</v>
      </c>
      <c r="AY338">
        <v>1</v>
      </c>
      <c r="AZ338">
        <v>0</v>
      </c>
      <c r="BA338">
        <v>338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</row>
    <row r="339" spans="1:75" ht="12.75">
      <c r="A339" s="39">
        <f>ROW(Source!A117)</f>
        <v>117</v>
      </c>
      <c r="B339">
        <v>10563618</v>
      </c>
      <c r="C339">
        <v>10563617</v>
      </c>
      <c r="D339">
        <v>121633</v>
      </c>
      <c r="E339">
        <v>1</v>
      </c>
      <c r="F339">
        <v>1</v>
      </c>
      <c r="G339">
        <v>1</v>
      </c>
      <c r="H339">
        <v>1</v>
      </c>
      <c r="I339" t="s">
        <v>146</v>
      </c>
      <c r="K339" t="s">
        <v>147</v>
      </c>
      <c r="L339">
        <v>1369</v>
      </c>
      <c r="N339">
        <v>1013</v>
      </c>
      <c r="O339" t="s">
        <v>92</v>
      </c>
      <c r="P339" t="s">
        <v>92</v>
      </c>
      <c r="Q339">
        <v>1</v>
      </c>
      <c r="Y339">
        <v>21.44</v>
      </c>
      <c r="AA339">
        <v>0</v>
      </c>
      <c r="AB339">
        <v>0</v>
      </c>
      <c r="AC339">
        <v>0</v>
      </c>
      <c r="AD339">
        <v>9.18</v>
      </c>
      <c r="AN339">
        <v>0</v>
      </c>
      <c r="AO339">
        <v>1</v>
      </c>
      <c r="AP339">
        <v>1</v>
      </c>
      <c r="AQ339">
        <v>0</v>
      </c>
      <c r="AR339">
        <v>0</v>
      </c>
      <c r="AT339">
        <v>21.44</v>
      </c>
      <c r="AU339" t="s">
        <v>789</v>
      </c>
      <c r="AV339">
        <v>1</v>
      </c>
      <c r="AW339">
        <v>2</v>
      </c>
      <c r="AX339">
        <v>10563618</v>
      </c>
      <c r="AY339">
        <v>1</v>
      </c>
      <c r="AZ339">
        <v>0</v>
      </c>
      <c r="BA339">
        <v>339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</row>
    <row r="340" spans="1:75" ht="12.75">
      <c r="A340" s="39">
        <f>ROW(Source!A117)</f>
        <v>117</v>
      </c>
      <c r="B340">
        <v>10563619</v>
      </c>
      <c r="C340">
        <v>10563617</v>
      </c>
      <c r="D340">
        <v>121548</v>
      </c>
      <c r="E340">
        <v>1</v>
      </c>
      <c r="F340">
        <v>1</v>
      </c>
      <c r="G340">
        <v>1</v>
      </c>
      <c r="H340">
        <v>1</v>
      </c>
      <c r="I340" t="s">
        <v>702</v>
      </c>
      <c r="K340" t="s">
        <v>53</v>
      </c>
      <c r="L340">
        <v>608254</v>
      </c>
      <c r="N340">
        <v>1013</v>
      </c>
      <c r="O340" t="s">
        <v>54</v>
      </c>
      <c r="P340" t="s">
        <v>54</v>
      </c>
      <c r="Q340">
        <v>1</v>
      </c>
      <c r="Y340">
        <v>7.5625</v>
      </c>
      <c r="AA340">
        <v>0</v>
      </c>
      <c r="AB340">
        <v>0</v>
      </c>
      <c r="AC340">
        <v>0</v>
      </c>
      <c r="AD340">
        <v>0</v>
      </c>
      <c r="AN340">
        <v>0</v>
      </c>
      <c r="AO340">
        <v>1</v>
      </c>
      <c r="AP340">
        <v>1</v>
      </c>
      <c r="AQ340">
        <v>0</v>
      </c>
      <c r="AR340">
        <v>0</v>
      </c>
      <c r="AT340">
        <v>6.25</v>
      </c>
      <c r="AU340" t="s">
        <v>788</v>
      </c>
      <c r="AV340">
        <v>2</v>
      </c>
      <c r="AW340">
        <v>2</v>
      </c>
      <c r="AX340">
        <v>10563619</v>
      </c>
      <c r="AY340">
        <v>1</v>
      </c>
      <c r="AZ340">
        <v>0</v>
      </c>
      <c r="BA340">
        <v>340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</row>
    <row r="341" spans="1:75" ht="12.75">
      <c r="A341" s="39">
        <f>ROW(Source!A117)</f>
        <v>117</v>
      </c>
      <c r="B341">
        <v>10563620</v>
      </c>
      <c r="C341">
        <v>10563617</v>
      </c>
      <c r="D341">
        <v>1466814</v>
      </c>
      <c r="E341">
        <v>1</v>
      </c>
      <c r="F341">
        <v>1</v>
      </c>
      <c r="G341">
        <v>1</v>
      </c>
      <c r="H341">
        <v>2</v>
      </c>
      <c r="I341" t="s">
        <v>148</v>
      </c>
      <c r="J341" t="s">
        <v>149</v>
      </c>
      <c r="K341" t="s">
        <v>150</v>
      </c>
      <c r="L341">
        <v>1480</v>
      </c>
      <c r="N341">
        <v>1013</v>
      </c>
      <c r="O341" t="s">
        <v>58</v>
      </c>
      <c r="P341" t="s">
        <v>59</v>
      </c>
      <c r="Q341">
        <v>1</v>
      </c>
      <c r="Y341">
        <v>7.5625</v>
      </c>
      <c r="AA341">
        <v>0</v>
      </c>
      <c r="AB341">
        <v>111.99</v>
      </c>
      <c r="AC341">
        <v>13.5</v>
      </c>
      <c r="AD341">
        <v>0</v>
      </c>
      <c r="AN341">
        <v>0</v>
      </c>
      <c r="AO341">
        <v>1</v>
      </c>
      <c r="AP341">
        <v>1</v>
      </c>
      <c r="AQ341">
        <v>0</v>
      </c>
      <c r="AR341">
        <v>0</v>
      </c>
      <c r="AT341">
        <v>6.25</v>
      </c>
      <c r="AU341" t="s">
        <v>788</v>
      </c>
      <c r="AV341">
        <v>0</v>
      </c>
      <c r="AW341">
        <v>2</v>
      </c>
      <c r="AX341">
        <v>10563620</v>
      </c>
      <c r="AY341">
        <v>1</v>
      </c>
      <c r="AZ341">
        <v>0</v>
      </c>
      <c r="BA341">
        <v>341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</row>
    <row r="342" spans="1:75" ht="12.75">
      <c r="A342" s="39">
        <f>ROW(Source!A117)</f>
        <v>117</v>
      </c>
      <c r="B342">
        <v>10563621</v>
      </c>
      <c r="C342">
        <v>10563617</v>
      </c>
      <c r="D342">
        <v>1467367</v>
      </c>
      <c r="E342">
        <v>1</v>
      </c>
      <c r="F342">
        <v>1</v>
      </c>
      <c r="G342">
        <v>1</v>
      </c>
      <c r="H342">
        <v>2</v>
      </c>
      <c r="I342" t="s">
        <v>107</v>
      </c>
      <c r="J342" t="s">
        <v>108</v>
      </c>
      <c r="K342" t="s">
        <v>109</v>
      </c>
      <c r="L342">
        <v>1480</v>
      </c>
      <c r="N342">
        <v>1013</v>
      </c>
      <c r="O342" t="s">
        <v>58</v>
      </c>
      <c r="P342" t="s">
        <v>59</v>
      </c>
      <c r="Q342">
        <v>1</v>
      </c>
      <c r="Y342">
        <v>4.356</v>
      </c>
      <c r="AA342">
        <v>0</v>
      </c>
      <c r="AB342">
        <v>14</v>
      </c>
      <c r="AC342">
        <v>0</v>
      </c>
      <c r="AD342">
        <v>0</v>
      </c>
      <c r="AN342">
        <v>0</v>
      </c>
      <c r="AO342">
        <v>1</v>
      </c>
      <c r="AP342">
        <v>1</v>
      </c>
      <c r="AQ342">
        <v>0</v>
      </c>
      <c r="AR342">
        <v>0</v>
      </c>
      <c r="AT342">
        <v>3.6</v>
      </c>
      <c r="AU342" t="s">
        <v>788</v>
      </c>
      <c r="AV342">
        <v>0</v>
      </c>
      <c r="AW342">
        <v>2</v>
      </c>
      <c r="AX342">
        <v>10563621</v>
      </c>
      <c r="AY342">
        <v>1</v>
      </c>
      <c r="AZ342">
        <v>0</v>
      </c>
      <c r="BA342">
        <v>342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</row>
    <row r="343" spans="1:75" ht="12.75">
      <c r="A343" s="39">
        <f>ROW(Source!A117)</f>
        <v>117</v>
      </c>
      <c r="B343">
        <v>10563622</v>
      </c>
      <c r="C343">
        <v>10563617</v>
      </c>
      <c r="D343">
        <v>1469512</v>
      </c>
      <c r="E343">
        <v>1</v>
      </c>
      <c r="F343">
        <v>1</v>
      </c>
      <c r="G343">
        <v>1</v>
      </c>
      <c r="H343">
        <v>2</v>
      </c>
      <c r="I343" t="s">
        <v>151</v>
      </c>
      <c r="J343" t="s">
        <v>152</v>
      </c>
      <c r="K343" t="s">
        <v>153</v>
      </c>
      <c r="L343">
        <v>1480</v>
      </c>
      <c r="N343">
        <v>1013</v>
      </c>
      <c r="O343" t="s">
        <v>58</v>
      </c>
      <c r="P343" t="s">
        <v>59</v>
      </c>
      <c r="Q343">
        <v>1</v>
      </c>
      <c r="Y343">
        <v>7.5625</v>
      </c>
      <c r="AA343">
        <v>0</v>
      </c>
      <c r="AB343">
        <v>8.84</v>
      </c>
      <c r="AC343">
        <v>0</v>
      </c>
      <c r="AD343">
        <v>0</v>
      </c>
      <c r="AN343">
        <v>0</v>
      </c>
      <c r="AO343">
        <v>1</v>
      </c>
      <c r="AP343">
        <v>1</v>
      </c>
      <c r="AQ343">
        <v>0</v>
      </c>
      <c r="AR343">
        <v>0</v>
      </c>
      <c r="AT343">
        <v>6.25</v>
      </c>
      <c r="AU343" t="s">
        <v>788</v>
      </c>
      <c r="AV343">
        <v>0</v>
      </c>
      <c r="AW343">
        <v>2</v>
      </c>
      <c r="AX343">
        <v>10563622</v>
      </c>
      <c r="AY343">
        <v>1</v>
      </c>
      <c r="AZ343">
        <v>0</v>
      </c>
      <c r="BA343">
        <v>343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</row>
    <row r="344" spans="1:75" ht="12.75">
      <c r="A344" s="39">
        <f>ROW(Source!A117)</f>
        <v>117</v>
      </c>
      <c r="B344">
        <v>10563623</v>
      </c>
      <c r="C344">
        <v>10563617</v>
      </c>
      <c r="D344">
        <v>1471050</v>
      </c>
      <c r="E344">
        <v>1</v>
      </c>
      <c r="F344">
        <v>1</v>
      </c>
      <c r="G344">
        <v>1</v>
      </c>
      <c r="H344">
        <v>2</v>
      </c>
      <c r="I344" t="s">
        <v>115</v>
      </c>
      <c r="J344" t="s">
        <v>116</v>
      </c>
      <c r="K344" t="s">
        <v>117</v>
      </c>
      <c r="L344">
        <v>1480</v>
      </c>
      <c r="N344">
        <v>1013</v>
      </c>
      <c r="O344" t="s">
        <v>58</v>
      </c>
      <c r="P344" t="s">
        <v>59</v>
      </c>
      <c r="Q344">
        <v>1</v>
      </c>
      <c r="Y344">
        <v>1.694</v>
      </c>
      <c r="AA344">
        <v>0</v>
      </c>
      <c r="AB344">
        <v>5.13</v>
      </c>
      <c r="AC344">
        <v>0</v>
      </c>
      <c r="AD344">
        <v>0</v>
      </c>
      <c r="AN344">
        <v>0</v>
      </c>
      <c r="AO344">
        <v>1</v>
      </c>
      <c r="AP344">
        <v>1</v>
      </c>
      <c r="AQ344">
        <v>0</v>
      </c>
      <c r="AR344">
        <v>0</v>
      </c>
      <c r="AT344">
        <v>1.4</v>
      </c>
      <c r="AU344" t="s">
        <v>788</v>
      </c>
      <c r="AV344">
        <v>0</v>
      </c>
      <c r="AW344">
        <v>2</v>
      </c>
      <c r="AX344">
        <v>10563623</v>
      </c>
      <c r="AY344">
        <v>1</v>
      </c>
      <c r="AZ344">
        <v>0</v>
      </c>
      <c r="BA344">
        <v>344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</row>
    <row r="345" spans="1:75" ht="12.75">
      <c r="A345" s="39">
        <f>ROW(Source!A117)</f>
        <v>117</v>
      </c>
      <c r="B345">
        <v>10563624</v>
      </c>
      <c r="C345">
        <v>10563617</v>
      </c>
      <c r="D345">
        <v>1403504</v>
      </c>
      <c r="E345">
        <v>1</v>
      </c>
      <c r="F345">
        <v>1</v>
      </c>
      <c r="G345">
        <v>1</v>
      </c>
      <c r="H345">
        <v>3</v>
      </c>
      <c r="I345" t="s">
        <v>127</v>
      </c>
      <c r="J345" t="s">
        <v>128</v>
      </c>
      <c r="K345" t="s">
        <v>129</v>
      </c>
      <c r="L345">
        <v>1348</v>
      </c>
      <c r="N345">
        <v>1009</v>
      </c>
      <c r="O345" t="s">
        <v>774</v>
      </c>
      <c r="P345" t="s">
        <v>774</v>
      </c>
      <c r="Q345">
        <v>1000</v>
      </c>
      <c r="Y345">
        <v>0.00095</v>
      </c>
      <c r="AA345">
        <v>12650</v>
      </c>
      <c r="AB345">
        <v>0</v>
      </c>
      <c r="AC345">
        <v>0</v>
      </c>
      <c r="AD345">
        <v>0</v>
      </c>
      <c r="AN345">
        <v>0</v>
      </c>
      <c r="AO345">
        <v>1</v>
      </c>
      <c r="AP345">
        <v>1</v>
      </c>
      <c r="AQ345">
        <v>0</v>
      </c>
      <c r="AR345">
        <v>0</v>
      </c>
      <c r="AT345">
        <v>0.001</v>
      </c>
      <c r="AU345" t="s">
        <v>787</v>
      </c>
      <c r="AV345">
        <v>0</v>
      </c>
      <c r="AW345">
        <v>2</v>
      </c>
      <c r="AX345">
        <v>10563624</v>
      </c>
      <c r="AY345">
        <v>1</v>
      </c>
      <c r="AZ345">
        <v>0</v>
      </c>
      <c r="BA345">
        <v>345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</row>
    <row r="346" spans="1:75" ht="12.75">
      <c r="A346" s="39">
        <f>ROW(Source!A117)</f>
        <v>117</v>
      </c>
      <c r="B346">
        <v>10563625</v>
      </c>
      <c r="C346">
        <v>10563617</v>
      </c>
      <c r="D346">
        <v>1405439</v>
      </c>
      <c r="E346">
        <v>1</v>
      </c>
      <c r="F346">
        <v>1</v>
      </c>
      <c r="G346">
        <v>1</v>
      </c>
      <c r="H346">
        <v>3</v>
      </c>
      <c r="I346" t="s">
        <v>130</v>
      </c>
      <c r="J346" t="s">
        <v>131</v>
      </c>
      <c r="K346" t="s">
        <v>132</v>
      </c>
      <c r="L346">
        <v>1354</v>
      </c>
      <c r="N346">
        <v>1010</v>
      </c>
      <c r="O346" t="s">
        <v>921</v>
      </c>
      <c r="P346" t="s">
        <v>921</v>
      </c>
      <c r="Q346">
        <v>1</v>
      </c>
      <c r="Y346">
        <v>0.3325</v>
      </c>
      <c r="AA346">
        <v>11.6</v>
      </c>
      <c r="AB346">
        <v>0</v>
      </c>
      <c r="AC346">
        <v>0</v>
      </c>
      <c r="AD346">
        <v>0</v>
      </c>
      <c r="AN346">
        <v>0</v>
      </c>
      <c r="AO346">
        <v>1</v>
      </c>
      <c r="AP346">
        <v>1</v>
      </c>
      <c r="AQ346">
        <v>0</v>
      </c>
      <c r="AR346">
        <v>0</v>
      </c>
      <c r="AT346">
        <v>0.35</v>
      </c>
      <c r="AU346" t="s">
        <v>787</v>
      </c>
      <c r="AV346">
        <v>0</v>
      </c>
      <c r="AW346">
        <v>2</v>
      </c>
      <c r="AX346">
        <v>10563625</v>
      </c>
      <c r="AY346">
        <v>1</v>
      </c>
      <c r="AZ346">
        <v>0</v>
      </c>
      <c r="BA346">
        <v>346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</row>
    <row r="347" spans="1:75" ht="12.75">
      <c r="A347" s="39">
        <f>ROW(Source!A117)</f>
        <v>117</v>
      </c>
      <c r="B347">
        <v>10563626</v>
      </c>
      <c r="C347">
        <v>10563617</v>
      </c>
      <c r="D347">
        <v>2425064</v>
      </c>
      <c r="E347">
        <v>1</v>
      </c>
      <c r="F347">
        <v>1</v>
      </c>
      <c r="G347">
        <v>1</v>
      </c>
      <c r="H347">
        <v>3</v>
      </c>
      <c r="I347" t="s">
        <v>1046</v>
      </c>
      <c r="J347" t="s">
        <v>369</v>
      </c>
      <c r="K347" t="s">
        <v>1047</v>
      </c>
      <c r="L347">
        <v>1301</v>
      </c>
      <c r="N347">
        <v>1003</v>
      </c>
      <c r="O347" t="s">
        <v>817</v>
      </c>
      <c r="P347" t="s">
        <v>817</v>
      </c>
      <c r="Q347">
        <v>1</v>
      </c>
      <c r="Y347">
        <v>95.95</v>
      </c>
      <c r="AA347">
        <v>94.95</v>
      </c>
      <c r="AB347">
        <v>0</v>
      </c>
      <c r="AC347">
        <v>0</v>
      </c>
      <c r="AD347">
        <v>0</v>
      </c>
      <c r="AN347">
        <v>0</v>
      </c>
      <c r="AO347">
        <v>1</v>
      </c>
      <c r="AP347">
        <v>1</v>
      </c>
      <c r="AQ347">
        <v>0</v>
      </c>
      <c r="AR347">
        <v>0</v>
      </c>
      <c r="AT347">
        <v>101</v>
      </c>
      <c r="AU347" t="s">
        <v>787</v>
      </c>
      <c r="AV347">
        <v>0</v>
      </c>
      <c r="AW347">
        <v>2</v>
      </c>
      <c r="AX347">
        <v>10563626</v>
      </c>
      <c r="AY347">
        <v>1</v>
      </c>
      <c r="AZ347">
        <v>0</v>
      </c>
      <c r="BA347">
        <v>347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</row>
    <row r="348" spans="1:75" ht="12.75">
      <c r="A348" s="39">
        <f>ROW(Source!A120)</f>
        <v>120</v>
      </c>
      <c r="B348">
        <v>10563630</v>
      </c>
      <c r="C348">
        <v>10563629</v>
      </c>
      <c r="D348">
        <v>4077849</v>
      </c>
      <c r="E348">
        <v>1</v>
      </c>
      <c r="F348">
        <v>1</v>
      </c>
      <c r="G348">
        <v>1</v>
      </c>
      <c r="H348">
        <v>1</v>
      </c>
      <c r="I348" t="s">
        <v>155</v>
      </c>
      <c r="K348" t="s">
        <v>156</v>
      </c>
      <c r="L348">
        <v>1476</v>
      </c>
      <c r="N348">
        <v>1013</v>
      </c>
      <c r="O348" t="s">
        <v>62</v>
      </c>
      <c r="P348" t="s">
        <v>63</v>
      </c>
      <c r="Q348">
        <v>1</v>
      </c>
      <c r="Y348">
        <v>227.36</v>
      </c>
      <c r="AA348">
        <v>0</v>
      </c>
      <c r="AB348">
        <v>0</v>
      </c>
      <c r="AC348">
        <v>0</v>
      </c>
      <c r="AD348">
        <v>9.51</v>
      </c>
      <c r="AN348">
        <v>0</v>
      </c>
      <c r="AO348">
        <v>1</v>
      </c>
      <c r="AP348">
        <v>1</v>
      </c>
      <c r="AQ348">
        <v>0</v>
      </c>
      <c r="AR348">
        <v>0</v>
      </c>
      <c r="AT348">
        <v>227.36</v>
      </c>
      <c r="AV348">
        <v>1</v>
      </c>
      <c r="AW348">
        <v>2</v>
      </c>
      <c r="AX348">
        <v>10563630</v>
      </c>
      <c r="AY348">
        <v>1</v>
      </c>
      <c r="AZ348">
        <v>0</v>
      </c>
      <c r="BA348">
        <v>348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</row>
    <row r="349" spans="1:75" ht="12.75">
      <c r="A349" s="39">
        <f>ROW(Source!A120)</f>
        <v>120</v>
      </c>
      <c r="B349">
        <v>10563631</v>
      </c>
      <c r="C349">
        <v>10563629</v>
      </c>
      <c r="D349">
        <v>121548</v>
      </c>
      <c r="E349">
        <v>1</v>
      </c>
      <c r="F349">
        <v>1</v>
      </c>
      <c r="G349">
        <v>1</v>
      </c>
      <c r="H349">
        <v>1</v>
      </c>
      <c r="I349" t="s">
        <v>702</v>
      </c>
      <c r="K349" t="s">
        <v>53</v>
      </c>
      <c r="L349">
        <v>608254</v>
      </c>
      <c r="N349">
        <v>1013</v>
      </c>
      <c r="O349" t="s">
        <v>54</v>
      </c>
      <c r="P349" t="s">
        <v>54</v>
      </c>
      <c r="Q349">
        <v>1</v>
      </c>
      <c r="Y349">
        <v>6.56</v>
      </c>
      <c r="AA349">
        <v>0</v>
      </c>
      <c r="AB349">
        <v>0</v>
      </c>
      <c r="AC349">
        <v>0</v>
      </c>
      <c r="AD349">
        <v>0</v>
      </c>
      <c r="AN349">
        <v>0</v>
      </c>
      <c r="AO349">
        <v>1</v>
      </c>
      <c r="AP349">
        <v>1</v>
      </c>
      <c r="AQ349">
        <v>0</v>
      </c>
      <c r="AR349">
        <v>0</v>
      </c>
      <c r="AT349">
        <v>6.56</v>
      </c>
      <c r="AV349">
        <v>2</v>
      </c>
      <c r="AW349">
        <v>2</v>
      </c>
      <c r="AX349">
        <v>10563631</v>
      </c>
      <c r="AY349">
        <v>1</v>
      </c>
      <c r="AZ349">
        <v>0</v>
      </c>
      <c r="BA349">
        <v>349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</row>
    <row r="350" spans="1:75" ht="12.75">
      <c r="A350" s="39">
        <f>ROW(Source!A120)</f>
        <v>120</v>
      </c>
      <c r="B350">
        <v>10563632</v>
      </c>
      <c r="C350">
        <v>10563629</v>
      </c>
      <c r="D350">
        <v>9283825</v>
      </c>
      <c r="E350">
        <v>1</v>
      </c>
      <c r="F350">
        <v>1</v>
      </c>
      <c r="G350">
        <v>1</v>
      </c>
      <c r="H350">
        <v>2</v>
      </c>
      <c r="I350" t="s">
        <v>157</v>
      </c>
      <c r="J350" t="s">
        <v>158</v>
      </c>
      <c r="K350" t="s">
        <v>159</v>
      </c>
      <c r="L350">
        <v>1368</v>
      </c>
      <c r="N350">
        <v>1011</v>
      </c>
      <c r="O350" t="s">
        <v>86</v>
      </c>
      <c r="P350" t="s">
        <v>86</v>
      </c>
      <c r="Q350">
        <v>1</v>
      </c>
      <c r="Y350">
        <v>0.06</v>
      </c>
      <c r="AA350">
        <v>0</v>
      </c>
      <c r="AB350">
        <v>89.34</v>
      </c>
      <c r="AC350">
        <v>11.81</v>
      </c>
      <c r="AD350">
        <v>0</v>
      </c>
      <c r="AN350">
        <v>0</v>
      </c>
      <c r="AO350">
        <v>1</v>
      </c>
      <c r="AP350">
        <v>1</v>
      </c>
      <c r="AQ350">
        <v>0</v>
      </c>
      <c r="AR350">
        <v>0</v>
      </c>
      <c r="AT350">
        <v>0.06</v>
      </c>
      <c r="AV350">
        <v>0</v>
      </c>
      <c r="AW350">
        <v>2</v>
      </c>
      <c r="AX350">
        <v>10563632</v>
      </c>
      <c r="AY350">
        <v>1</v>
      </c>
      <c r="AZ350">
        <v>0</v>
      </c>
      <c r="BA350">
        <v>350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</row>
    <row r="351" spans="1:75" ht="12.75">
      <c r="A351" s="39">
        <f>ROW(Source!A120)</f>
        <v>120</v>
      </c>
      <c r="B351">
        <v>10563633</v>
      </c>
      <c r="C351">
        <v>10563629</v>
      </c>
      <c r="D351">
        <v>9285186</v>
      </c>
      <c r="E351">
        <v>1</v>
      </c>
      <c r="F351">
        <v>1</v>
      </c>
      <c r="G351">
        <v>1</v>
      </c>
      <c r="H351">
        <v>2</v>
      </c>
      <c r="I351" t="s">
        <v>160</v>
      </c>
      <c r="J351" t="s">
        <v>161</v>
      </c>
      <c r="K351" t="s">
        <v>162</v>
      </c>
      <c r="L351">
        <v>1368</v>
      </c>
      <c r="N351">
        <v>1011</v>
      </c>
      <c r="O351" t="s">
        <v>86</v>
      </c>
      <c r="P351" t="s">
        <v>86</v>
      </c>
      <c r="Q351">
        <v>1</v>
      </c>
      <c r="Y351">
        <v>3.25</v>
      </c>
      <c r="AA351">
        <v>0</v>
      </c>
      <c r="AB351">
        <v>300.35</v>
      </c>
      <c r="AC351">
        <v>23.62</v>
      </c>
      <c r="AD351">
        <v>0</v>
      </c>
      <c r="AN351">
        <v>0</v>
      </c>
      <c r="AO351">
        <v>1</v>
      </c>
      <c r="AP351">
        <v>1</v>
      </c>
      <c r="AQ351">
        <v>0</v>
      </c>
      <c r="AR351">
        <v>0</v>
      </c>
      <c r="AT351">
        <v>3.25</v>
      </c>
      <c r="AV351">
        <v>0</v>
      </c>
      <c r="AW351">
        <v>2</v>
      </c>
      <c r="AX351">
        <v>10563633</v>
      </c>
      <c r="AY351">
        <v>1</v>
      </c>
      <c r="AZ351">
        <v>0</v>
      </c>
      <c r="BA351">
        <v>351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</row>
    <row r="352" spans="1:75" ht="12.75">
      <c r="A352" s="39">
        <f>ROW(Source!A120)</f>
        <v>120</v>
      </c>
      <c r="B352">
        <v>10563634</v>
      </c>
      <c r="C352">
        <v>10563629</v>
      </c>
      <c r="D352">
        <v>9286269</v>
      </c>
      <c r="E352">
        <v>1</v>
      </c>
      <c r="F352">
        <v>1</v>
      </c>
      <c r="G352">
        <v>1</v>
      </c>
      <c r="H352">
        <v>2</v>
      </c>
      <c r="I352" t="s">
        <v>115</v>
      </c>
      <c r="J352" t="s">
        <v>116</v>
      </c>
      <c r="K352" t="s">
        <v>117</v>
      </c>
      <c r="L352">
        <v>1368</v>
      </c>
      <c r="N352">
        <v>1011</v>
      </c>
      <c r="O352" t="s">
        <v>86</v>
      </c>
      <c r="P352" t="s">
        <v>86</v>
      </c>
      <c r="Q352">
        <v>1</v>
      </c>
      <c r="Y352">
        <v>42.5</v>
      </c>
      <c r="AA352">
        <v>0</v>
      </c>
      <c r="AB352">
        <v>0.83</v>
      </c>
      <c r="AC352">
        <v>0</v>
      </c>
      <c r="AD352">
        <v>0</v>
      </c>
      <c r="AN352">
        <v>0</v>
      </c>
      <c r="AO352">
        <v>1</v>
      </c>
      <c r="AP352">
        <v>1</v>
      </c>
      <c r="AQ352">
        <v>0</v>
      </c>
      <c r="AR352">
        <v>0</v>
      </c>
      <c r="AT352">
        <v>42.5</v>
      </c>
      <c r="AV352">
        <v>0</v>
      </c>
      <c r="AW352">
        <v>2</v>
      </c>
      <c r="AX352">
        <v>10563634</v>
      </c>
      <c r="AY352">
        <v>1</v>
      </c>
      <c r="AZ352">
        <v>0</v>
      </c>
      <c r="BA352">
        <v>352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</row>
    <row r="353" spans="1:75" ht="12.75">
      <c r="A353" s="39">
        <f>ROW(Source!A120)</f>
        <v>120</v>
      </c>
      <c r="B353">
        <v>10563635</v>
      </c>
      <c r="C353">
        <v>10563629</v>
      </c>
      <c r="D353">
        <v>9363371</v>
      </c>
      <c r="E353">
        <v>1</v>
      </c>
      <c r="F353">
        <v>1</v>
      </c>
      <c r="G353">
        <v>1</v>
      </c>
      <c r="H353">
        <v>3</v>
      </c>
      <c r="I353" t="s">
        <v>163</v>
      </c>
      <c r="J353" t="s">
        <v>164</v>
      </c>
      <c r="K353" t="s">
        <v>165</v>
      </c>
      <c r="L353">
        <v>1327</v>
      </c>
      <c r="N353">
        <v>1005</v>
      </c>
      <c r="O353" t="s">
        <v>166</v>
      </c>
      <c r="P353" t="s">
        <v>166</v>
      </c>
      <c r="Q353">
        <v>1</v>
      </c>
      <c r="Y353">
        <v>420</v>
      </c>
      <c r="AA353">
        <v>11.38</v>
      </c>
      <c r="AB353">
        <v>0</v>
      </c>
      <c r="AC353">
        <v>0</v>
      </c>
      <c r="AD353">
        <v>0</v>
      </c>
      <c r="AN353">
        <v>0</v>
      </c>
      <c r="AO353">
        <v>1</v>
      </c>
      <c r="AP353">
        <v>1</v>
      </c>
      <c r="AQ353">
        <v>0</v>
      </c>
      <c r="AR353">
        <v>0</v>
      </c>
      <c r="AT353">
        <v>420</v>
      </c>
      <c r="AV353">
        <v>0</v>
      </c>
      <c r="AW353">
        <v>2</v>
      </c>
      <c r="AX353">
        <v>10563635</v>
      </c>
      <c r="AY353">
        <v>1</v>
      </c>
      <c r="AZ353">
        <v>0</v>
      </c>
      <c r="BA353">
        <v>353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</row>
    <row r="354" spans="1:75" ht="12.75">
      <c r="A354" s="39">
        <f>ROW(Source!A120)</f>
        <v>120</v>
      </c>
      <c r="B354">
        <v>10563636</v>
      </c>
      <c r="C354">
        <v>10563629</v>
      </c>
      <c r="D354">
        <v>9363425</v>
      </c>
      <c r="E354">
        <v>1</v>
      </c>
      <c r="F354">
        <v>1</v>
      </c>
      <c r="G354">
        <v>1</v>
      </c>
      <c r="H354">
        <v>3</v>
      </c>
      <c r="I354" t="s">
        <v>167</v>
      </c>
      <c r="J354" t="s">
        <v>168</v>
      </c>
      <c r="K354" t="s">
        <v>169</v>
      </c>
      <c r="L354">
        <v>1327</v>
      </c>
      <c r="N354">
        <v>1005</v>
      </c>
      <c r="O354" t="s">
        <v>166</v>
      </c>
      <c r="P354" t="s">
        <v>166</v>
      </c>
      <c r="Q354">
        <v>1</v>
      </c>
      <c r="Y354">
        <v>0.6</v>
      </c>
      <c r="AA354">
        <v>24.82</v>
      </c>
      <c r="AB354">
        <v>0</v>
      </c>
      <c r="AC354">
        <v>0</v>
      </c>
      <c r="AD354">
        <v>0</v>
      </c>
      <c r="AN354">
        <v>0</v>
      </c>
      <c r="AO354">
        <v>1</v>
      </c>
      <c r="AP354">
        <v>1</v>
      </c>
      <c r="AQ354">
        <v>0</v>
      </c>
      <c r="AR354">
        <v>0</v>
      </c>
      <c r="AT354">
        <v>0.6</v>
      </c>
      <c r="AV354">
        <v>0</v>
      </c>
      <c r="AW354">
        <v>2</v>
      </c>
      <c r="AX354">
        <v>10563636</v>
      </c>
      <c r="AY354">
        <v>1</v>
      </c>
      <c r="AZ354">
        <v>0</v>
      </c>
      <c r="BA354">
        <v>354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</row>
    <row r="355" spans="1:75" ht="12.75">
      <c r="A355" s="39">
        <f>ROW(Source!A120)</f>
        <v>120</v>
      </c>
      <c r="B355">
        <v>10563637</v>
      </c>
      <c r="C355">
        <v>10563629</v>
      </c>
      <c r="D355">
        <v>9363653</v>
      </c>
      <c r="E355">
        <v>1</v>
      </c>
      <c r="F355">
        <v>1</v>
      </c>
      <c r="G355">
        <v>1</v>
      </c>
      <c r="H355">
        <v>3</v>
      </c>
      <c r="I355" t="s">
        <v>170</v>
      </c>
      <c r="J355" t="s">
        <v>171</v>
      </c>
      <c r="K355" t="s">
        <v>172</v>
      </c>
      <c r="L355">
        <v>1330</v>
      </c>
      <c r="N355">
        <v>1005</v>
      </c>
      <c r="O355" t="s">
        <v>173</v>
      </c>
      <c r="P355" t="s">
        <v>173</v>
      </c>
      <c r="Q355">
        <v>10</v>
      </c>
      <c r="Y355">
        <v>0.12</v>
      </c>
      <c r="AA355">
        <v>91.37</v>
      </c>
      <c r="AB355">
        <v>0</v>
      </c>
      <c r="AC355">
        <v>0</v>
      </c>
      <c r="AD355">
        <v>0</v>
      </c>
      <c r="AN355">
        <v>0</v>
      </c>
      <c r="AO355">
        <v>1</v>
      </c>
      <c r="AP355">
        <v>1</v>
      </c>
      <c r="AQ355">
        <v>0</v>
      </c>
      <c r="AR355">
        <v>0</v>
      </c>
      <c r="AT355">
        <v>0.12</v>
      </c>
      <c r="AV355">
        <v>0</v>
      </c>
      <c r="AW355">
        <v>2</v>
      </c>
      <c r="AX355">
        <v>10563637</v>
      </c>
      <c r="AY355">
        <v>1</v>
      </c>
      <c r="AZ355">
        <v>0</v>
      </c>
      <c r="BA355">
        <v>355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</row>
    <row r="356" spans="1:75" ht="12.75">
      <c r="A356" s="39">
        <f>ROW(Source!A120)</f>
        <v>120</v>
      </c>
      <c r="B356">
        <v>10563638</v>
      </c>
      <c r="C356">
        <v>10563629</v>
      </c>
      <c r="D356">
        <v>7955034</v>
      </c>
      <c r="E356">
        <v>1</v>
      </c>
      <c r="F356">
        <v>1</v>
      </c>
      <c r="G356">
        <v>1</v>
      </c>
      <c r="H356">
        <v>3</v>
      </c>
      <c r="I356" t="s">
        <v>174</v>
      </c>
      <c r="J356" t="s">
        <v>175</v>
      </c>
      <c r="K356" t="s">
        <v>176</v>
      </c>
      <c r="L356">
        <v>1348</v>
      </c>
      <c r="N356">
        <v>1009</v>
      </c>
      <c r="O356" t="s">
        <v>774</v>
      </c>
      <c r="P356" t="s">
        <v>774</v>
      </c>
      <c r="Q356">
        <v>1000</v>
      </c>
      <c r="Y356">
        <v>0.055</v>
      </c>
      <c r="AA356">
        <v>36101.38</v>
      </c>
      <c r="AB356">
        <v>0</v>
      </c>
      <c r="AC356">
        <v>0</v>
      </c>
      <c r="AD356">
        <v>0</v>
      </c>
      <c r="AN356">
        <v>0</v>
      </c>
      <c r="AO356">
        <v>1</v>
      </c>
      <c r="AP356">
        <v>1</v>
      </c>
      <c r="AQ356">
        <v>0</v>
      </c>
      <c r="AR356">
        <v>0</v>
      </c>
      <c r="AT356">
        <v>0.055</v>
      </c>
      <c r="AV356">
        <v>0</v>
      </c>
      <c r="AW356">
        <v>2</v>
      </c>
      <c r="AX356">
        <v>10563638</v>
      </c>
      <c r="AY356">
        <v>1</v>
      </c>
      <c r="AZ356">
        <v>0</v>
      </c>
      <c r="BA356">
        <v>356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</row>
    <row r="357" spans="1:75" ht="12.75">
      <c r="A357" s="39">
        <f>ROW(Source!A120)</f>
        <v>120</v>
      </c>
      <c r="B357">
        <v>10563639</v>
      </c>
      <c r="C357">
        <v>10563629</v>
      </c>
      <c r="D357">
        <v>9360708</v>
      </c>
      <c r="E357">
        <v>1</v>
      </c>
      <c r="F357">
        <v>1</v>
      </c>
      <c r="G357">
        <v>1</v>
      </c>
      <c r="H357">
        <v>3</v>
      </c>
      <c r="I357" t="s">
        <v>177</v>
      </c>
      <c r="J357" t="s">
        <v>178</v>
      </c>
      <c r="K357" t="s">
        <v>179</v>
      </c>
      <c r="L357">
        <v>1339</v>
      </c>
      <c r="N357">
        <v>1007</v>
      </c>
      <c r="O357" t="s">
        <v>743</v>
      </c>
      <c r="P357" t="s">
        <v>743</v>
      </c>
      <c r="Q357">
        <v>1</v>
      </c>
      <c r="Y357">
        <v>0.25</v>
      </c>
      <c r="AA357">
        <v>537.87</v>
      </c>
      <c r="AB357">
        <v>0</v>
      </c>
      <c r="AC357">
        <v>0</v>
      </c>
      <c r="AD357">
        <v>0</v>
      </c>
      <c r="AN357">
        <v>0</v>
      </c>
      <c r="AO357">
        <v>1</v>
      </c>
      <c r="AP357">
        <v>1</v>
      </c>
      <c r="AQ357">
        <v>0</v>
      </c>
      <c r="AR357">
        <v>0</v>
      </c>
      <c r="AT357">
        <v>0.25</v>
      </c>
      <c r="AV357">
        <v>0</v>
      </c>
      <c r="AW357">
        <v>2</v>
      </c>
      <c r="AX357">
        <v>10563639</v>
      </c>
      <c r="AY357">
        <v>1</v>
      </c>
      <c r="AZ357">
        <v>0</v>
      </c>
      <c r="BA357">
        <v>357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</row>
    <row r="358" spans="1:75" ht="12.75">
      <c r="A358" s="39">
        <f>ROW(Source!A120)</f>
        <v>120</v>
      </c>
      <c r="B358">
        <v>10563640</v>
      </c>
      <c r="C358">
        <v>10563629</v>
      </c>
      <c r="D358">
        <v>9356089</v>
      </c>
      <c r="E358">
        <v>1</v>
      </c>
      <c r="F358">
        <v>1</v>
      </c>
      <c r="G358">
        <v>1</v>
      </c>
      <c r="H358">
        <v>3</v>
      </c>
      <c r="I358" t="s">
        <v>180</v>
      </c>
      <c r="J358" t="s">
        <v>181</v>
      </c>
      <c r="K358" t="s">
        <v>182</v>
      </c>
      <c r="L358">
        <v>1348</v>
      </c>
      <c r="N358">
        <v>1009</v>
      </c>
      <c r="O358" t="s">
        <v>774</v>
      </c>
      <c r="P358" t="s">
        <v>774</v>
      </c>
      <c r="Q358">
        <v>1000</v>
      </c>
      <c r="Y358">
        <v>0.01</v>
      </c>
      <c r="AA358">
        <v>9593.14</v>
      </c>
      <c r="AB358">
        <v>0</v>
      </c>
      <c r="AC358">
        <v>0</v>
      </c>
      <c r="AD358">
        <v>0</v>
      </c>
      <c r="AN358">
        <v>0</v>
      </c>
      <c r="AO358">
        <v>1</v>
      </c>
      <c r="AP358">
        <v>1</v>
      </c>
      <c r="AQ358">
        <v>0</v>
      </c>
      <c r="AR358">
        <v>0</v>
      </c>
      <c r="AT358">
        <v>0.01</v>
      </c>
      <c r="AV358">
        <v>0</v>
      </c>
      <c r="AW358">
        <v>2</v>
      </c>
      <c r="AX358">
        <v>10563640</v>
      </c>
      <c r="AY358">
        <v>1</v>
      </c>
      <c r="AZ358">
        <v>0</v>
      </c>
      <c r="BA358">
        <v>358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</row>
    <row r="359" spans="1:75" ht="12.75">
      <c r="A359" s="39">
        <f>ROW(Source!A120)</f>
        <v>120</v>
      </c>
      <c r="B359">
        <v>10563641</v>
      </c>
      <c r="C359">
        <v>10563629</v>
      </c>
      <c r="D359">
        <v>9318335</v>
      </c>
      <c r="E359">
        <v>1</v>
      </c>
      <c r="F359">
        <v>1</v>
      </c>
      <c r="G359">
        <v>1</v>
      </c>
      <c r="H359">
        <v>3</v>
      </c>
      <c r="I359" t="s">
        <v>183</v>
      </c>
      <c r="J359" t="s">
        <v>184</v>
      </c>
      <c r="K359" t="s">
        <v>185</v>
      </c>
      <c r="L359">
        <v>1327</v>
      </c>
      <c r="N359">
        <v>1005</v>
      </c>
      <c r="O359" t="s">
        <v>166</v>
      </c>
      <c r="P359" t="s">
        <v>166</v>
      </c>
      <c r="Q359">
        <v>1</v>
      </c>
      <c r="Y359">
        <v>1452</v>
      </c>
      <c r="AA359">
        <v>9.22</v>
      </c>
      <c r="AB359">
        <v>0</v>
      </c>
      <c r="AC359">
        <v>0</v>
      </c>
      <c r="AD359">
        <v>0</v>
      </c>
      <c r="AN359">
        <v>0</v>
      </c>
      <c r="AO359">
        <v>1</v>
      </c>
      <c r="AP359">
        <v>1</v>
      </c>
      <c r="AQ359">
        <v>0</v>
      </c>
      <c r="AR359">
        <v>0</v>
      </c>
      <c r="AT359">
        <v>1452</v>
      </c>
      <c r="AV359">
        <v>0</v>
      </c>
      <c r="AW359">
        <v>2</v>
      </c>
      <c r="AX359">
        <v>10563641</v>
      </c>
      <c r="AY359">
        <v>1</v>
      </c>
      <c r="AZ359">
        <v>0</v>
      </c>
      <c r="BA359">
        <v>359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</row>
    <row r="360" spans="1:75" ht="12.75">
      <c r="A360" s="39">
        <f>ROW(Source!A121)</f>
        <v>121</v>
      </c>
      <c r="B360">
        <v>10563643</v>
      </c>
      <c r="C360">
        <v>10563642</v>
      </c>
      <c r="D360">
        <v>4077910</v>
      </c>
      <c r="E360">
        <v>1</v>
      </c>
      <c r="F360">
        <v>1</v>
      </c>
      <c r="G360">
        <v>1</v>
      </c>
      <c r="H360">
        <v>1</v>
      </c>
      <c r="I360" t="s">
        <v>343</v>
      </c>
      <c r="K360" t="s">
        <v>344</v>
      </c>
      <c r="L360">
        <v>1476</v>
      </c>
      <c r="N360">
        <v>1013</v>
      </c>
      <c r="O360" t="s">
        <v>62</v>
      </c>
      <c r="P360" t="s">
        <v>63</v>
      </c>
      <c r="Q360">
        <v>1</v>
      </c>
      <c r="Y360">
        <v>84.4</v>
      </c>
      <c r="AA360">
        <v>0</v>
      </c>
      <c r="AB360">
        <v>0</v>
      </c>
      <c r="AC360">
        <v>0</v>
      </c>
      <c r="AD360">
        <v>9.61</v>
      </c>
      <c r="AN360">
        <v>0</v>
      </c>
      <c r="AO360">
        <v>1</v>
      </c>
      <c r="AP360">
        <v>1</v>
      </c>
      <c r="AQ360">
        <v>0</v>
      </c>
      <c r="AR360">
        <v>0</v>
      </c>
      <c r="AT360">
        <v>84.4</v>
      </c>
      <c r="AV360">
        <v>1</v>
      </c>
      <c r="AW360">
        <v>2</v>
      </c>
      <c r="AX360">
        <v>10563643</v>
      </c>
      <c r="AY360">
        <v>1</v>
      </c>
      <c r="AZ360">
        <v>0</v>
      </c>
      <c r="BA360">
        <v>360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</row>
    <row r="361" spans="1:75" ht="12.75">
      <c r="A361" s="39">
        <f>ROW(Source!A121)</f>
        <v>121</v>
      </c>
      <c r="B361">
        <v>10563644</v>
      </c>
      <c r="C361">
        <v>10563642</v>
      </c>
      <c r="D361">
        <v>121548</v>
      </c>
      <c r="E361">
        <v>1</v>
      </c>
      <c r="F361">
        <v>1</v>
      </c>
      <c r="G361">
        <v>1</v>
      </c>
      <c r="H361">
        <v>1</v>
      </c>
      <c r="I361" t="s">
        <v>702</v>
      </c>
      <c r="K361" t="s">
        <v>53</v>
      </c>
      <c r="L361">
        <v>608254</v>
      </c>
      <c r="N361">
        <v>1013</v>
      </c>
      <c r="O361" t="s">
        <v>54</v>
      </c>
      <c r="P361" t="s">
        <v>54</v>
      </c>
      <c r="Q361">
        <v>1</v>
      </c>
      <c r="Y361">
        <v>0.17</v>
      </c>
      <c r="AA361">
        <v>0</v>
      </c>
      <c r="AB361">
        <v>0</v>
      </c>
      <c r="AC361">
        <v>0</v>
      </c>
      <c r="AD361">
        <v>0</v>
      </c>
      <c r="AN361">
        <v>0</v>
      </c>
      <c r="AO361">
        <v>1</v>
      </c>
      <c r="AP361">
        <v>1</v>
      </c>
      <c r="AQ361">
        <v>0</v>
      </c>
      <c r="AR361">
        <v>0</v>
      </c>
      <c r="AT361">
        <v>0.17</v>
      </c>
      <c r="AV361">
        <v>2</v>
      </c>
      <c r="AW361">
        <v>2</v>
      </c>
      <c r="AX361">
        <v>10563644</v>
      </c>
      <c r="AY361">
        <v>1</v>
      </c>
      <c r="AZ361">
        <v>0</v>
      </c>
      <c r="BA361">
        <v>361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</row>
    <row r="362" spans="1:75" ht="12.75">
      <c r="A362" s="39">
        <f>ROW(Source!A121)</f>
        <v>121</v>
      </c>
      <c r="B362">
        <v>10563645</v>
      </c>
      <c r="C362">
        <v>10563642</v>
      </c>
      <c r="D362">
        <v>9283852</v>
      </c>
      <c r="E362">
        <v>1</v>
      </c>
      <c r="F362">
        <v>1</v>
      </c>
      <c r="G362">
        <v>1</v>
      </c>
      <c r="H362">
        <v>2</v>
      </c>
      <c r="I362" t="s">
        <v>345</v>
      </c>
      <c r="J362" t="s">
        <v>346</v>
      </c>
      <c r="K362" t="s">
        <v>347</v>
      </c>
      <c r="L362">
        <v>1480</v>
      </c>
      <c r="N362">
        <v>1013</v>
      </c>
      <c r="O362" t="s">
        <v>58</v>
      </c>
      <c r="P362" t="s">
        <v>59</v>
      </c>
      <c r="Q362">
        <v>1</v>
      </c>
      <c r="Y362">
        <v>26.08</v>
      </c>
      <c r="AA362">
        <v>0</v>
      </c>
      <c r="AB362">
        <v>0.48</v>
      </c>
      <c r="AC362">
        <v>0</v>
      </c>
      <c r="AD362">
        <v>0</v>
      </c>
      <c r="AN362">
        <v>0</v>
      </c>
      <c r="AO362">
        <v>1</v>
      </c>
      <c r="AP362">
        <v>1</v>
      </c>
      <c r="AQ362">
        <v>0</v>
      </c>
      <c r="AR362">
        <v>0</v>
      </c>
      <c r="AT362">
        <v>26.08</v>
      </c>
      <c r="AV362">
        <v>0</v>
      </c>
      <c r="AW362">
        <v>2</v>
      </c>
      <c r="AX362">
        <v>10563645</v>
      </c>
      <c r="AY362">
        <v>1</v>
      </c>
      <c r="AZ362">
        <v>0</v>
      </c>
      <c r="BA362">
        <v>362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</row>
    <row r="363" spans="1:75" ht="12.75">
      <c r="A363" s="39">
        <f>ROW(Source!A121)</f>
        <v>121</v>
      </c>
      <c r="B363">
        <v>10563646</v>
      </c>
      <c r="C363">
        <v>10563642</v>
      </c>
      <c r="D363">
        <v>9286871</v>
      </c>
      <c r="E363">
        <v>1</v>
      </c>
      <c r="F363">
        <v>1</v>
      </c>
      <c r="G363">
        <v>1</v>
      </c>
      <c r="H363">
        <v>2</v>
      </c>
      <c r="I363" t="s">
        <v>207</v>
      </c>
      <c r="J363" t="s">
        <v>208</v>
      </c>
      <c r="K363" t="s">
        <v>209</v>
      </c>
      <c r="L363">
        <v>1368</v>
      </c>
      <c r="N363">
        <v>1011</v>
      </c>
      <c r="O363" t="s">
        <v>86</v>
      </c>
      <c r="P363" t="s">
        <v>86</v>
      </c>
      <c r="Q363">
        <v>1</v>
      </c>
      <c r="Y363">
        <v>0.17</v>
      </c>
      <c r="AA363">
        <v>0</v>
      </c>
      <c r="AB363">
        <v>60.77</v>
      </c>
      <c r="AC363">
        <v>11.81</v>
      </c>
      <c r="AD363">
        <v>0</v>
      </c>
      <c r="AN363">
        <v>0</v>
      </c>
      <c r="AO363">
        <v>1</v>
      </c>
      <c r="AP363">
        <v>1</v>
      </c>
      <c r="AQ363">
        <v>0</v>
      </c>
      <c r="AR363">
        <v>0</v>
      </c>
      <c r="AT363">
        <v>0.17</v>
      </c>
      <c r="AV363">
        <v>0</v>
      </c>
      <c r="AW363">
        <v>2</v>
      </c>
      <c r="AX363">
        <v>10563646</v>
      </c>
      <c r="AY363">
        <v>1</v>
      </c>
      <c r="AZ363">
        <v>0</v>
      </c>
      <c r="BA363">
        <v>363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</row>
    <row r="364" spans="1:75" ht="12.75">
      <c r="A364" s="39">
        <f>ROW(Source!A121)</f>
        <v>121</v>
      </c>
      <c r="B364">
        <v>10563647</v>
      </c>
      <c r="C364">
        <v>10563642</v>
      </c>
      <c r="D364">
        <v>9362448</v>
      </c>
      <c r="E364">
        <v>1</v>
      </c>
      <c r="F364">
        <v>1</v>
      </c>
      <c r="G364">
        <v>1</v>
      </c>
      <c r="H364">
        <v>3</v>
      </c>
      <c r="I364" t="s">
        <v>348</v>
      </c>
      <c r="J364" t="s">
        <v>349</v>
      </c>
      <c r="K364" t="s">
        <v>350</v>
      </c>
      <c r="L364">
        <v>1348</v>
      </c>
      <c r="N364">
        <v>1009</v>
      </c>
      <c r="O364" t="s">
        <v>774</v>
      </c>
      <c r="P364" t="s">
        <v>774</v>
      </c>
      <c r="Q364">
        <v>1000</v>
      </c>
      <c r="Y364">
        <v>0.0538</v>
      </c>
      <c r="AA364">
        <v>4209.73</v>
      </c>
      <c r="AB364">
        <v>0</v>
      </c>
      <c r="AC364">
        <v>0</v>
      </c>
      <c r="AD364">
        <v>0</v>
      </c>
      <c r="AN364">
        <v>0</v>
      </c>
      <c r="AO364">
        <v>1</v>
      </c>
      <c r="AP364">
        <v>1</v>
      </c>
      <c r="AQ364">
        <v>0</v>
      </c>
      <c r="AR364">
        <v>0</v>
      </c>
      <c r="AT364">
        <v>0.0538</v>
      </c>
      <c r="AV364">
        <v>0</v>
      </c>
      <c r="AW364">
        <v>2</v>
      </c>
      <c r="AX364">
        <v>10563647</v>
      </c>
      <c r="AY364">
        <v>1</v>
      </c>
      <c r="AZ364">
        <v>0</v>
      </c>
      <c r="BA364">
        <v>364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</row>
    <row r="365" spans="1:75" ht="12.75">
      <c r="A365" s="39">
        <f>ROW(Source!A121)</f>
        <v>121</v>
      </c>
      <c r="B365">
        <v>10563648</v>
      </c>
      <c r="C365">
        <v>10563642</v>
      </c>
      <c r="D365">
        <v>9362539</v>
      </c>
      <c r="E365">
        <v>1</v>
      </c>
      <c r="F365">
        <v>1</v>
      </c>
      <c r="G365">
        <v>1</v>
      </c>
      <c r="H365">
        <v>3</v>
      </c>
      <c r="I365" t="s">
        <v>351</v>
      </c>
      <c r="J365" t="s">
        <v>352</v>
      </c>
      <c r="K365" t="s">
        <v>353</v>
      </c>
      <c r="L365">
        <v>1346</v>
      </c>
      <c r="N365">
        <v>1009</v>
      </c>
      <c r="O365" t="s">
        <v>228</v>
      </c>
      <c r="P365" t="s">
        <v>228</v>
      </c>
      <c r="Q365">
        <v>1</v>
      </c>
      <c r="Y365">
        <v>22.6</v>
      </c>
      <c r="AA365">
        <v>30.53</v>
      </c>
      <c r="AB365">
        <v>0</v>
      </c>
      <c r="AC365">
        <v>0</v>
      </c>
      <c r="AD365">
        <v>0</v>
      </c>
      <c r="AN365">
        <v>0</v>
      </c>
      <c r="AO365">
        <v>1</v>
      </c>
      <c r="AP365">
        <v>1</v>
      </c>
      <c r="AQ365">
        <v>0</v>
      </c>
      <c r="AR365">
        <v>0</v>
      </c>
      <c r="AT365">
        <v>22.6</v>
      </c>
      <c r="AV365">
        <v>0</v>
      </c>
      <c r="AW365">
        <v>2</v>
      </c>
      <c r="AX365">
        <v>10563648</v>
      </c>
      <c r="AY365">
        <v>1</v>
      </c>
      <c r="AZ365">
        <v>0</v>
      </c>
      <c r="BA365">
        <v>365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</row>
    <row r="366" spans="1:75" ht="12.75">
      <c r="A366" s="39">
        <f>ROW(Source!A121)</f>
        <v>121</v>
      </c>
      <c r="B366">
        <v>10563649</v>
      </c>
      <c r="C366">
        <v>10563642</v>
      </c>
      <c r="D366">
        <v>9362673</v>
      </c>
      <c r="E366">
        <v>1</v>
      </c>
      <c r="F366">
        <v>1</v>
      </c>
      <c r="G366">
        <v>1</v>
      </c>
      <c r="H366">
        <v>3</v>
      </c>
      <c r="I366" t="s">
        <v>354</v>
      </c>
      <c r="J366" t="s">
        <v>355</v>
      </c>
      <c r="K366" t="s">
        <v>356</v>
      </c>
      <c r="L366">
        <v>1348</v>
      </c>
      <c r="N366">
        <v>1009</v>
      </c>
      <c r="O366" t="s">
        <v>774</v>
      </c>
      <c r="P366" t="s">
        <v>774</v>
      </c>
      <c r="Q366">
        <v>1000</v>
      </c>
      <c r="Y366">
        <v>0.0037</v>
      </c>
      <c r="AA366">
        <v>9655.83</v>
      </c>
      <c r="AB366">
        <v>0</v>
      </c>
      <c r="AC366">
        <v>0</v>
      </c>
      <c r="AD366">
        <v>0</v>
      </c>
      <c r="AN366">
        <v>0</v>
      </c>
      <c r="AO366">
        <v>1</v>
      </c>
      <c r="AP366">
        <v>1</v>
      </c>
      <c r="AQ366">
        <v>0</v>
      </c>
      <c r="AR366">
        <v>0</v>
      </c>
      <c r="AT366">
        <v>0.0037</v>
      </c>
      <c r="AV366">
        <v>0</v>
      </c>
      <c r="AW366">
        <v>2</v>
      </c>
      <c r="AX366">
        <v>10563649</v>
      </c>
      <c r="AY366">
        <v>1</v>
      </c>
      <c r="AZ366">
        <v>0</v>
      </c>
      <c r="BA366">
        <v>366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</row>
    <row r="367" spans="1:75" ht="12.75">
      <c r="A367" s="39">
        <f>ROW(Source!A122)</f>
        <v>122</v>
      </c>
      <c r="B367">
        <v>10563651</v>
      </c>
      <c r="C367">
        <v>10563650</v>
      </c>
      <c r="D367">
        <v>4077561</v>
      </c>
      <c r="E367">
        <v>1</v>
      </c>
      <c r="F367">
        <v>1</v>
      </c>
      <c r="G367">
        <v>1</v>
      </c>
      <c r="H367">
        <v>1</v>
      </c>
      <c r="I367" t="s">
        <v>312</v>
      </c>
      <c r="K367" t="s">
        <v>313</v>
      </c>
      <c r="L367">
        <v>1476</v>
      </c>
      <c r="N367">
        <v>1013</v>
      </c>
      <c r="O367" t="s">
        <v>62</v>
      </c>
      <c r="P367" t="s">
        <v>63</v>
      </c>
      <c r="Q367">
        <v>1</v>
      </c>
      <c r="Y367">
        <v>1.0065</v>
      </c>
      <c r="AA367">
        <v>0</v>
      </c>
      <c r="AB367">
        <v>0</v>
      </c>
      <c r="AC367">
        <v>0</v>
      </c>
      <c r="AD367">
        <v>8.96</v>
      </c>
      <c r="AN367">
        <v>0</v>
      </c>
      <c r="AO367">
        <v>1</v>
      </c>
      <c r="AP367">
        <v>1</v>
      </c>
      <c r="AQ367">
        <v>0</v>
      </c>
      <c r="AR367">
        <v>0</v>
      </c>
      <c r="AT367">
        <v>9.15</v>
      </c>
      <c r="AU367" t="s">
        <v>1059</v>
      </c>
      <c r="AV367">
        <v>1</v>
      </c>
      <c r="AW367">
        <v>2</v>
      </c>
      <c r="AX367">
        <v>10563651</v>
      </c>
      <c r="AY367">
        <v>1</v>
      </c>
      <c r="AZ367">
        <v>0</v>
      </c>
      <c r="BA367">
        <v>367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</row>
    <row r="368" spans="1:75" ht="12.75">
      <c r="A368" s="39">
        <f>ROW(Source!A122)</f>
        <v>122</v>
      </c>
      <c r="B368">
        <v>10563652</v>
      </c>
      <c r="C368">
        <v>10563650</v>
      </c>
      <c r="D368">
        <v>121548</v>
      </c>
      <c r="E368">
        <v>1</v>
      </c>
      <c r="F368">
        <v>1</v>
      </c>
      <c r="G368">
        <v>1</v>
      </c>
      <c r="H368">
        <v>1</v>
      </c>
      <c r="I368" t="s">
        <v>702</v>
      </c>
      <c r="K368" t="s">
        <v>53</v>
      </c>
      <c r="L368">
        <v>608254</v>
      </c>
      <c r="N368">
        <v>1013</v>
      </c>
      <c r="O368" t="s">
        <v>54</v>
      </c>
      <c r="P368" t="s">
        <v>54</v>
      </c>
      <c r="Q368">
        <v>1</v>
      </c>
      <c r="Y368">
        <v>0.0066</v>
      </c>
      <c r="AA368">
        <v>0</v>
      </c>
      <c r="AB368">
        <v>0</v>
      </c>
      <c r="AC368">
        <v>0</v>
      </c>
      <c r="AD368">
        <v>0</v>
      </c>
      <c r="AN368">
        <v>0</v>
      </c>
      <c r="AO368">
        <v>1</v>
      </c>
      <c r="AP368">
        <v>1</v>
      </c>
      <c r="AQ368">
        <v>0</v>
      </c>
      <c r="AR368">
        <v>0</v>
      </c>
      <c r="AT368">
        <v>0.06</v>
      </c>
      <c r="AU368" t="s">
        <v>1059</v>
      </c>
      <c r="AV368">
        <v>2</v>
      </c>
      <c r="AW368">
        <v>2</v>
      </c>
      <c r="AX368">
        <v>10563652</v>
      </c>
      <c r="AY368">
        <v>1</v>
      </c>
      <c r="AZ368">
        <v>0</v>
      </c>
      <c r="BA368">
        <v>368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</row>
    <row r="369" spans="1:75" ht="12.75">
      <c r="A369" s="39">
        <f>ROW(Source!A122)</f>
        <v>122</v>
      </c>
      <c r="B369">
        <v>10563653</v>
      </c>
      <c r="C369">
        <v>10563650</v>
      </c>
      <c r="D369">
        <v>9283732</v>
      </c>
      <c r="E369">
        <v>1</v>
      </c>
      <c r="F369">
        <v>1</v>
      </c>
      <c r="G369">
        <v>1</v>
      </c>
      <c r="H369">
        <v>2</v>
      </c>
      <c r="I369" t="s">
        <v>107</v>
      </c>
      <c r="J369" t="s">
        <v>108</v>
      </c>
      <c r="K369" t="s">
        <v>109</v>
      </c>
      <c r="L369">
        <v>1480</v>
      </c>
      <c r="N369">
        <v>1013</v>
      </c>
      <c r="O369" t="s">
        <v>58</v>
      </c>
      <c r="P369" t="s">
        <v>59</v>
      </c>
      <c r="Q369">
        <v>1</v>
      </c>
      <c r="Y369">
        <v>0.6237</v>
      </c>
      <c r="AA369">
        <v>0</v>
      </c>
      <c r="AB369">
        <v>13.46</v>
      </c>
      <c r="AC369">
        <v>0</v>
      </c>
      <c r="AD369">
        <v>0</v>
      </c>
      <c r="AN369">
        <v>0</v>
      </c>
      <c r="AO369">
        <v>1</v>
      </c>
      <c r="AP369">
        <v>1</v>
      </c>
      <c r="AQ369">
        <v>0</v>
      </c>
      <c r="AR369">
        <v>0</v>
      </c>
      <c r="AT369">
        <v>5.67</v>
      </c>
      <c r="AU369" t="s">
        <v>1059</v>
      </c>
      <c r="AV369">
        <v>0</v>
      </c>
      <c r="AW369">
        <v>2</v>
      </c>
      <c r="AX369">
        <v>10563653</v>
      </c>
      <c r="AY369">
        <v>1</v>
      </c>
      <c r="AZ369">
        <v>0</v>
      </c>
      <c r="BA369">
        <v>369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</row>
    <row r="370" spans="1:75" ht="12.75">
      <c r="A370" s="39">
        <f>ROW(Source!A122)</f>
        <v>122</v>
      </c>
      <c r="B370">
        <v>10563654</v>
      </c>
      <c r="C370">
        <v>10563650</v>
      </c>
      <c r="D370">
        <v>9284754</v>
      </c>
      <c r="E370">
        <v>1</v>
      </c>
      <c r="F370">
        <v>1</v>
      </c>
      <c r="G370">
        <v>1</v>
      </c>
      <c r="H370">
        <v>2</v>
      </c>
      <c r="I370" t="s">
        <v>357</v>
      </c>
      <c r="J370" t="s">
        <v>358</v>
      </c>
      <c r="K370" t="s">
        <v>359</v>
      </c>
      <c r="L370">
        <v>1480</v>
      </c>
      <c r="N370">
        <v>1013</v>
      </c>
      <c r="O370" t="s">
        <v>58</v>
      </c>
      <c r="P370" t="s">
        <v>59</v>
      </c>
      <c r="Q370">
        <v>1</v>
      </c>
      <c r="Y370">
        <v>0.3443</v>
      </c>
      <c r="AA370">
        <v>0</v>
      </c>
      <c r="AB370">
        <v>18.05</v>
      </c>
      <c r="AC370">
        <v>11.81</v>
      </c>
      <c r="AD370">
        <v>0</v>
      </c>
      <c r="AN370">
        <v>0</v>
      </c>
      <c r="AO370">
        <v>1</v>
      </c>
      <c r="AP370">
        <v>1</v>
      </c>
      <c r="AQ370">
        <v>0</v>
      </c>
      <c r="AR370">
        <v>0</v>
      </c>
      <c r="AT370">
        <v>3.13</v>
      </c>
      <c r="AU370" t="s">
        <v>1059</v>
      </c>
      <c r="AV370">
        <v>0</v>
      </c>
      <c r="AW370">
        <v>2</v>
      </c>
      <c r="AX370">
        <v>10563654</v>
      </c>
      <c r="AY370">
        <v>1</v>
      </c>
      <c r="AZ370">
        <v>0</v>
      </c>
      <c r="BA370">
        <v>370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</row>
    <row r="371" spans="1:75" ht="12.75">
      <c r="A371" s="39">
        <f>ROW(Source!A122)</f>
        <v>122</v>
      </c>
      <c r="B371">
        <v>10563655</v>
      </c>
      <c r="C371">
        <v>10563650</v>
      </c>
      <c r="D371">
        <v>9286871</v>
      </c>
      <c r="E371">
        <v>1</v>
      </c>
      <c r="F371">
        <v>1</v>
      </c>
      <c r="G371">
        <v>1</v>
      </c>
      <c r="H371">
        <v>2</v>
      </c>
      <c r="I371" t="s">
        <v>207</v>
      </c>
      <c r="J371" t="s">
        <v>208</v>
      </c>
      <c r="K371" t="s">
        <v>209</v>
      </c>
      <c r="L371">
        <v>1368</v>
      </c>
      <c r="N371">
        <v>1011</v>
      </c>
      <c r="O371" t="s">
        <v>86</v>
      </c>
      <c r="P371" t="s">
        <v>86</v>
      </c>
      <c r="Q371">
        <v>1</v>
      </c>
      <c r="Y371">
        <v>0.0066</v>
      </c>
      <c r="AA371">
        <v>0</v>
      </c>
      <c r="AB371">
        <v>60.77</v>
      </c>
      <c r="AC371">
        <v>11.81</v>
      </c>
      <c r="AD371">
        <v>0</v>
      </c>
      <c r="AN371">
        <v>0</v>
      </c>
      <c r="AO371">
        <v>1</v>
      </c>
      <c r="AP371">
        <v>1</v>
      </c>
      <c r="AQ371">
        <v>0</v>
      </c>
      <c r="AR371">
        <v>0</v>
      </c>
      <c r="AT371">
        <v>0.06</v>
      </c>
      <c r="AU371" t="s">
        <v>1059</v>
      </c>
      <c r="AV371">
        <v>0</v>
      </c>
      <c r="AW371">
        <v>2</v>
      </c>
      <c r="AX371">
        <v>10563655</v>
      </c>
      <c r="AY371">
        <v>1</v>
      </c>
      <c r="AZ371">
        <v>0</v>
      </c>
      <c r="BA371">
        <v>371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</row>
    <row r="372" spans="1:75" ht="12.75">
      <c r="A372" s="39">
        <f>ROW(Source!A122)</f>
        <v>122</v>
      </c>
      <c r="B372">
        <v>10563656</v>
      </c>
      <c r="C372">
        <v>10563650</v>
      </c>
      <c r="D372">
        <v>9361532</v>
      </c>
      <c r="E372">
        <v>1</v>
      </c>
      <c r="F372">
        <v>1</v>
      </c>
      <c r="G372">
        <v>1</v>
      </c>
      <c r="H372">
        <v>3</v>
      </c>
      <c r="I372" t="s">
        <v>360</v>
      </c>
      <c r="J372" t="s">
        <v>361</v>
      </c>
      <c r="K372" t="s">
        <v>362</v>
      </c>
      <c r="L372">
        <v>1348</v>
      </c>
      <c r="N372">
        <v>1009</v>
      </c>
      <c r="O372" t="s">
        <v>774</v>
      </c>
      <c r="P372" t="s">
        <v>774</v>
      </c>
      <c r="Q372">
        <v>1000</v>
      </c>
      <c r="Y372">
        <v>0.00352</v>
      </c>
      <c r="AA372">
        <v>1562.66</v>
      </c>
      <c r="AB372">
        <v>0</v>
      </c>
      <c r="AC372">
        <v>0</v>
      </c>
      <c r="AD372">
        <v>0</v>
      </c>
      <c r="AN372">
        <v>0</v>
      </c>
      <c r="AO372">
        <v>1</v>
      </c>
      <c r="AP372">
        <v>1</v>
      </c>
      <c r="AQ372">
        <v>0</v>
      </c>
      <c r="AR372">
        <v>0</v>
      </c>
      <c r="AT372">
        <v>0.032</v>
      </c>
      <c r="AU372" t="s">
        <v>1059</v>
      </c>
      <c r="AV372">
        <v>0</v>
      </c>
      <c r="AW372">
        <v>2</v>
      </c>
      <c r="AX372">
        <v>10563656</v>
      </c>
      <c r="AY372">
        <v>1</v>
      </c>
      <c r="AZ372">
        <v>0</v>
      </c>
      <c r="BA372">
        <v>372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</row>
    <row r="373" spans="1:75" ht="12.75">
      <c r="A373" s="39">
        <f>ROW(Source!A122)</f>
        <v>122</v>
      </c>
      <c r="B373">
        <v>10563657</v>
      </c>
      <c r="C373">
        <v>10563650</v>
      </c>
      <c r="D373">
        <v>9361842</v>
      </c>
      <c r="E373">
        <v>1</v>
      </c>
      <c r="F373">
        <v>1</v>
      </c>
      <c r="G373">
        <v>1</v>
      </c>
      <c r="H373">
        <v>3</v>
      </c>
      <c r="I373" t="s">
        <v>363</v>
      </c>
      <c r="J373" t="s">
        <v>364</v>
      </c>
      <c r="K373" t="s">
        <v>365</v>
      </c>
      <c r="L373">
        <v>1348</v>
      </c>
      <c r="N373">
        <v>1009</v>
      </c>
      <c r="O373" t="s">
        <v>774</v>
      </c>
      <c r="P373" t="s">
        <v>774</v>
      </c>
      <c r="Q373">
        <v>1000</v>
      </c>
      <c r="Y373">
        <v>0.001386</v>
      </c>
      <c r="AA373">
        <v>35230.74</v>
      </c>
      <c r="AB373">
        <v>0</v>
      </c>
      <c r="AC373">
        <v>0</v>
      </c>
      <c r="AD373">
        <v>0</v>
      </c>
      <c r="AN373">
        <v>0</v>
      </c>
      <c r="AO373">
        <v>1</v>
      </c>
      <c r="AP373">
        <v>1</v>
      </c>
      <c r="AQ373">
        <v>0</v>
      </c>
      <c r="AR373">
        <v>0</v>
      </c>
      <c r="AT373">
        <v>0.0126</v>
      </c>
      <c r="AU373" t="s">
        <v>1059</v>
      </c>
      <c r="AV373">
        <v>0</v>
      </c>
      <c r="AW373">
        <v>2</v>
      </c>
      <c r="AX373">
        <v>10563657</v>
      </c>
      <c r="AY373">
        <v>1</v>
      </c>
      <c r="AZ373">
        <v>0</v>
      </c>
      <c r="BA373">
        <v>373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</row>
    <row r="374" spans="1:75" ht="12.75">
      <c r="A374" s="39">
        <f>ROW(Source!A122)</f>
        <v>122</v>
      </c>
      <c r="B374">
        <v>10563658</v>
      </c>
      <c r="C374">
        <v>10563650</v>
      </c>
      <c r="D374">
        <v>9362448</v>
      </c>
      <c r="E374">
        <v>1</v>
      </c>
      <c r="F374">
        <v>1</v>
      </c>
      <c r="G374">
        <v>1</v>
      </c>
      <c r="H374">
        <v>3</v>
      </c>
      <c r="I374" t="s">
        <v>348</v>
      </c>
      <c r="J374" t="s">
        <v>349</v>
      </c>
      <c r="K374" t="s">
        <v>350</v>
      </c>
      <c r="L374">
        <v>1348</v>
      </c>
      <c r="N374">
        <v>1009</v>
      </c>
      <c r="O374" t="s">
        <v>774</v>
      </c>
      <c r="P374" t="s">
        <v>774</v>
      </c>
      <c r="Q374">
        <v>1000</v>
      </c>
      <c r="Y374">
        <v>0</v>
      </c>
      <c r="AA374">
        <v>4209.73</v>
      </c>
      <c r="AB374">
        <v>0</v>
      </c>
      <c r="AC374">
        <v>0</v>
      </c>
      <c r="AD374">
        <v>0</v>
      </c>
      <c r="AN374">
        <v>1</v>
      </c>
      <c r="AO374">
        <v>0</v>
      </c>
      <c r="AP374">
        <v>1</v>
      </c>
      <c r="AQ374">
        <v>0</v>
      </c>
      <c r="AR374">
        <v>0</v>
      </c>
      <c r="AT374">
        <v>0</v>
      </c>
      <c r="AU374" t="s">
        <v>1059</v>
      </c>
      <c r="AV374">
        <v>0</v>
      </c>
      <c r="AW374">
        <v>2</v>
      </c>
      <c r="AX374">
        <v>10563658</v>
      </c>
      <c r="AY374">
        <v>1</v>
      </c>
      <c r="AZ374">
        <v>0</v>
      </c>
      <c r="BA374">
        <v>374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</row>
    <row r="375" spans="1:75" ht="12.75">
      <c r="A375" s="39">
        <f>ROW(Source!A122)</f>
        <v>122</v>
      </c>
      <c r="B375">
        <v>10563659</v>
      </c>
      <c r="C375">
        <v>10563650</v>
      </c>
      <c r="D375">
        <v>9363314</v>
      </c>
      <c r="E375">
        <v>1</v>
      </c>
      <c r="F375">
        <v>1</v>
      </c>
      <c r="G375">
        <v>1</v>
      </c>
      <c r="H375">
        <v>3</v>
      </c>
      <c r="I375" t="s">
        <v>306</v>
      </c>
      <c r="J375" t="s">
        <v>307</v>
      </c>
      <c r="K375" t="s">
        <v>308</v>
      </c>
      <c r="L375">
        <v>1348</v>
      </c>
      <c r="N375">
        <v>1009</v>
      </c>
      <c r="O375" t="s">
        <v>774</v>
      </c>
      <c r="P375" t="s">
        <v>774</v>
      </c>
      <c r="Q375">
        <v>1000</v>
      </c>
      <c r="Y375">
        <v>0.000803</v>
      </c>
      <c r="AA375">
        <v>9181.09</v>
      </c>
      <c r="AB375">
        <v>0</v>
      </c>
      <c r="AC375">
        <v>0</v>
      </c>
      <c r="AD375">
        <v>0</v>
      </c>
      <c r="AN375">
        <v>0</v>
      </c>
      <c r="AO375">
        <v>1</v>
      </c>
      <c r="AP375">
        <v>1</v>
      </c>
      <c r="AQ375">
        <v>0</v>
      </c>
      <c r="AR375">
        <v>0</v>
      </c>
      <c r="AT375">
        <v>0.0073</v>
      </c>
      <c r="AU375" t="s">
        <v>1059</v>
      </c>
      <c r="AV375">
        <v>0</v>
      </c>
      <c r="AW375">
        <v>2</v>
      </c>
      <c r="AX375">
        <v>10563659</v>
      </c>
      <c r="AY375">
        <v>1</v>
      </c>
      <c r="AZ375">
        <v>0</v>
      </c>
      <c r="BA375">
        <v>375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</row>
    <row r="376" spans="1:75" ht="12.75">
      <c r="A376" s="39">
        <f>ROW(Source!A122)</f>
        <v>122</v>
      </c>
      <c r="B376">
        <v>10563660</v>
      </c>
      <c r="C376">
        <v>10563650</v>
      </c>
      <c r="D376">
        <v>9360856</v>
      </c>
      <c r="E376">
        <v>1</v>
      </c>
      <c r="F376">
        <v>1</v>
      </c>
      <c r="G376">
        <v>1</v>
      </c>
      <c r="H376">
        <v>3</v>
      </c>
      <c r="I376" t="s">
        <v>366</v>
      </c>
      <c r="J376" t="s">
        <v>367</v>
      </c>
      <c r="K376" t="s">
        <v>368</v>
      </c>
      <c r="L376">
        <v>1339</v>
      </c>
      <c r="N376">
        <v>1007</v>
      </c>
      <c r="O376" t="s">
        <v>743</v>
      </c>
      <c r="P376" t="s">
        <v>743</v>
      </c>
      <c r="Q376">
        <v>1</v>
      </c>
      <c r="Y376">
        <v>7.04E-05</v>
      </c>
      <c r="AA376">
        <v>964.03</v>
      </c>
      <c r="AB376">
        <v>0</v>
      </c>
      <c r="AC376">
        <v>0</v>
      </c>
      <c r="AD376">
        <v>0</v>
      </c>
      <c r="AN376">
        <v>0</v>
      </c>
      <c r="AO376">
        <v>1</v>
      </c>
      <c r="AP376">
        <v>1</v>
      </c>
      <c r="AQ376">
        <v>0</v>
      </c>
      <c r="AR376">
        <v>0</v>
      </c>
      <c r="AT376">
        <v>0.00064</v>
      </c>
      <c r="AU376" t="s">
        <v>1059</v>
      </c>
      <c r="AV376">
        <v>0</v>
      </c>
      <c r="AW376">
        <v>2</v>
      </c>
      <c r="AX376">
        <v>10563660</v>
      </c>
      <c r="AY376">
        <v>1</v>
      </c>
      <c r="AZ376">
        <v>0</v>
      </c>
      <c r="BA376">
        <v>376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</row>
    <row r="377" spans="1:75" ht="12.75">
      <c r="A377" s="39">
        <f>ROW(Source!A123)</f>
        <v>123</v>
      </c>
      <c r="B377">
        <v>10563662</v>
      </c>
      <c r="C377">
        <v>10563661</v>
      </c>
      <c r="D377">
        <v>4077561</v>
      </c>
      <c r="E377">
        <v>1</v>
      </c>
      <c r="F377">
        <v>1</v>
      </c>
      <c r="G377">
        <v>1</v>
      </c>
      <c r="H377">
        <v>1</v>
      </c>
      <c r="I377" t="s">
        <v>312</v>
      </c>
      <c r="K377" t="s">
        <v>313</v>
      </c>
      <c r="L377">
        <v>1476</v>
      </c>
      <c r="N377">
        <v>1013</v>
      </c>
      <c r="O377" t="s">
        <v>62</v>
      </c>
      <c r="P377" t="s">
        <v>63</v>
      </c>
      <c r="Q377">
        <v>1</v>
      </c>
      <c r="Y377">
        <v>1.4640000000000002</v>
      </c>
      <c r="AA377">
        <v>0</v>
      </c>
      <c r="AB377">
        <v>0</v>
      </c>
      <c r="AC377">
        <v>0</v>
      </c>
      <c r="AD377">
        <v>8.96</v>
      </c>
      <c r="AN377">
        <v>0</v>
      </c>
      <c r="AO377">
        <v>1</v>
      </c>
      <c r="AP377">
        <v>1</v>
      </c>
      <c r="AQ377">
        <v>0</v>
      </c>
      <c r="AR377">
        <v>0</v>
      </c>
      <c r="AT377">
        <v>9.15</v>
      </c>
      <c r="AU377" t="s">
        <v>1061</v>
      </c>
      <c r="AV377">
        <v>1</v>
      </c>
      <c r="AW377">
        <v>2</v>
      </c>
      <c r="AX377">
        <v>10563662</v>
      </c>
      <c r="AY377">
        <v>1</v>
      </c>
      <c r="AZ377">
        <v>0</v>
      </c>
      <c r="BA377">
        <v>377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</row>
    <row r="378" spans="1:75" ht="12.75">
      <c r="A378" s="39">
        <f>ROW(Source!A123)</f>
        <v>123</v>
      </c>
      <c r="B378">
        <v>10563663</v>
      </c>
      <c r="C378">
        <v>10563661</v>
      </c>
      <c r="D378">
        <v>121548</v>
      </c>
      <c r="E378">
        <v>1</v>
      </c>
      <c r="F378">
        <v>1</v>
      </c>
      <c r="G378">
        <v>1</v>
      </c>
      <c r="H378">
        <v>1</v>
      </c>
      <c r="I378" t="s">
        <v>702</v>
      </c>
      <c r="K378" t="s">
        <v>53</v>
      </c>
      <c r="L378">
        <v>608254</v>
      </c>
      <c r="N378">
        <v>1013</v>
      </c>
      <c r="O378" t="s">
        <v>54</v>
      </c>
      <c r="P378" t="s">
        <v>54</v>
      </c>
      <c r="Q378">
        <v>1</v>
      </c>
      <c r="Y378">
        <v>0.0096</v>
      </c>
      <c r="AA378">
        <v>0</v>
      </c>
      <c r="AB378">
        <v>0</v>
      </c>
      <c r="AC378">
        <v>0</v>
      </c>
      <c r="AD378">
        <v>0</v>
      </c>
      <c r="AN378">
        <v>0</v>
      </c>
      <c r="AO378">
        <v>1</v>
      </c>
      <c r="AP378">
        <v>1</v>
      </c>
      <c r="AQ378">
        <v>0</v>
      </c>
      <c r="AR378">
        <v>0</v>
      </c>
      <c r="AT378">
        <v>0.06</v>
      </c>
      <c r="AU378" t="s">
        <v>1061</v>
      </c>
      <c r="AV378">
        <v>2</v>
      </c>
      <c r="AW378">
        <v>2</v>
      </c>
      <c r="AX378">
        <v>10563663</v>
      </c>
      <c r="AY378">
        <v>1</v>
      </c>
      <c r="AZ378">
        <v>0</v>
      </c>
      <c r="BA378">
        <v>378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</row>
    <row r="379" spans="1:75" ht="12.75">
      <c r="A379" s="39">
        <f>ROW(Source!A123)</f>
        <v>123</v>
      </c>
      <c r="B379">
        <v>10563664</v>
      </c>
      <c r="C379">
        <v>10563661</v>
      </c>
      <c r="D379">
        <v>9283732</v>
      </c>
      <c r="E379">
        <v>1</v>
      </c>
      <c r="F379">
        <v>1</v>
      </c>
      <c r="G379">
        <v>1</v>
      </c>
      <c r="H379">
        <v>2</v>
      </c>
      <c r="I379" t="s">
        <v>107</v>
      </c>
      <c r="J379" t="s">
        <v>108</v>
      </c>
      <c r="K379" t="s">
        <v>109</v>
      </c>
      <c r="L379">
        <v>1480</v>
      </c>
      <c r="N379">
        <v>1013</v>
      </c>
      <c r="O379" t="s">
        <v>58</v>
      </c>
      <c r="P379" t="s">
        <v>59</v>
      </c>
      <c r="Q379">
        <v>1</v>
      </c>
      <c r="Y379">
        <v>0.9072</v>
      </c>
      <c r="AA379">
        <v>0</v>
      </c>
      <c r="AB379">
        <v>13.46</v>
      </c>
      <c r="AC379">
        <v>0</v>
      </c>
      <c r="AD379">
        <v>0</v>
      </c>
      <c r="AN379">
        <v>0</v>
      </c>
      <c r="AO379">
        <v>1</v>
      </c>
      <c r="AP379">
        <v>1</v>
      </c>
      <c r="AQ379">
        <v>0</v>
      </c>
      <c r="AR379">
        <v>0</v>
      </c>
      <c r="AT379">
        <v>5.67</v>
      </c>
      <c r="AU379" t="s">
        <v>1061</v>
      </c>
      <c r="AV379">
        <v>0</v>
      </c>
      <c r="AW379">
        <v>2</v>
      </c>
      <c r="AX379">
        <v>10563664</v>
      </c>
      <c r="AY379">
        <v>1</v>
      </c>
      <c r="AZ379">
        <v>0</v>
      </c>
      <c r="BA379">
        <v>379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</row>
    <row r="380" spans="1:75" ht="12.75">
      <c r="A380" s="39">
        <f>ROW(Source!A123)</f>
        <v>123</v>
      </c>
      <c r="B380">
        <v>10563665</v>
      </c>
      <c r="C380">
        <v>10563661</v>
      </c>
      <c r="D380">
        <v>9284754</v>
      </c>
      <c r="E380">
        <v>1</v>
      </c>
      <c r="F380">
        <v>1</v>
      </c>
      <c r="G380">
        <v>1</v>
      </c>
      <c r="H380">
        <v>2</v>
      </c>
      <c r="I380" t="s">
        <v>357</v>
      </c>
      <c r="J380" t="s">
        <v>358</v>
      </c>
      <c r="K380" t="s">
        <v>359</v>
      </c>
      <c r="L380">
        <v>1480</v>
      </c>
      <c r="N380">
        <v>1013</v>
      </c>
      <c r="O380" t="s">
        <v>58</v>
      </c>
      <c r="P380" t="s">
        <v>59</v>
      </c>
      <c r="Q380">
        <v>1</v>
      </c>
      <c r="Y380">
        <v>0.5008</v>
      </c>
      <c r="AA380">
        <v>0</v>
      </c>
      <c r="AB380">
        <v>18.05</v>
      </c>
      <c r="AC380">
        <v>11.81</v>
      </c>
      <c r="AD380">
        <v>0</v>
      </c>
      <c r="AN380">
        <v>0</v>
      </c>
      <c r="AO380">
        <v>1</v>
      </c>
      <c r="AP380">
        <v>1</v>
      </c>
      <c r="AQ380">
        <v>0</v>
      </c>
      <c r="AR380">
        <v>0</v>
      </c>
      <c r="AT380">
        <v>3.13</v>
      </c>
      <c r="AU380" t="s">
        <v>1061</v>
      </c>
      <c r="AV380">
        <v>0</v>
      </c>
      <c r="AW380">
        <v>2</v>
      </c>
      <c r="AX380">
        <v>10563665</v>
      </c>
      <c r="AY380">
        <v>1</v>
      </c>
      <c r="AZ380">
        <v>0</v>
      </c>
      <c r="BA380">
        <v>380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</row>
    <row r="381" spans="1:75" ht="12.75">
      <c r="A381" s="39">
        <f>ROW(Source!A123)</f>
        <v>123</v>
      </c>
      <c r="B381">
        <v>10563666</v>
      </c>
      <c r="C381">
        <v>10563661</v>
      </c>
      <c r="D381">
        <v>9286871</v>
      </c>
      <c r="E381">
        <v>1</v>
      </c>
      <c r="F381">
        <v>1</v>
      </c>
      <c r="G381">
        <v>1</v>
      </c>
      <c r="H381">
        <v>2</v>
      </c>
      <c r="I381" t="s">
        <v>207</v>
      </c>
      <c r="J381" t="s">
        <v>208</v>
      </c>
      <c r="K381" t="s">
        <v>209</v>
      </c>
      <c r="L381">
        <v>1368</v>
      </c>
      <c r="N381">
        <v>1011</v>
      </c>
      <c r="O381" t="s">
        <v>86</v>
      </c>
      <c r="P381" t="s">
        <v>86</v>
      </c>
      <c r="Q381">
        <v>1</v>
      </c>
      <c r="Y381">
        <v>0.0096</v>
      </c>
      <c r="AA381">
        <v>0</v>
      </c>
      <c r="AB381">
        <v>60.77</v>
      </c>
      <c r="AC381">
        <v>11.81</v>
      </c>
      <c r="AD381">
        <v>0</v>
      </c>
      <c r="AN381">
        <v>0</v>
      </c>
      <c r="AO381">
        <v>1</v>
      </c>
      <c r="AP381">
        <v>1</v>
      </c>
      <c r="AQ381">
        <v>0</v>
      </c>
      <c r="AR381">
        <v>0</v>
      </c>
      <c r="AT381">
        <v>0.06</v>
      </c>
      <c r="AU381" t="s">
        <v>1061</v>
      </c>
      <c r="AV381">
        <v>0</v>
      </c>
      <c r="AW381">
        <v>2</v>
      </c>
      <c r="AX381">
        <v>10563666</v>
      </c>
      <c r="AY381">
        <v>1</v>
      </c>
      <c r="AZ381">
        <v>0</v>
      </c>
      <c r="BA381">
        <v>381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</row>
    <row r="382" spans="1:75" ht="12.75">
      <c r="A382" s="39">
        <f>ROW(Source!A123)</f>
        <v>123</v>
      </c>
      <c r="B382">
        <v>10563667</v>
      </c>
      <c r="C382">
        <v>10563661</v>
      </c>
      <c r="D382">
        <v>9361532</v>
      </c>
      <c r="E382">
        <v>1</v>
      </c>
      <c r="F382">
        <v>1</v>
      </c>
      <c r="G382">
        <v>1</v>
      </c>
      <c r="H382">
        <v>3</v>
      </c>
      <c r="I382" t="s">
        <v>360</v>
      </c>
      <c r="J382" t="s">
        <v>361</v>
      </c>
      <c r="K382" t="s">
        <v>362</v>
      </c>
      <c r="L382">
        <v>1348</v>
      </c>
      <c r="N382">
        <v>1009</v>
      </c>
      <c r="O382" t="s">
        <v>774</v>
      </c>
      <c r="P382" t="s">
        <v>774</v>
      </c>
      <c r="Q382">
        <v>1000</v>
      </c>
      <c r="Y382">
        <v>0.00512</v>
      </c>
      <c r="AA382">
        <v>1562.66</v>
      </c>
      <c r="AB382">
        <v>0</v>
      </c>
      <c r="AC382">
        <v>0</v>
      </c>
      <c r="AD382">
        <v>0</v>
      </c>
      <c r="AN382">
        <v>0</v>
      </c>
      <c r="AO382">
        <v>1</v>
      </c>
      <c r="AP382">
        <v>1</v>
      </c>
      <c r="AQ382">
        <v>0</v>
      </c>
      <c r="AR382">
        <v>0</v>
      </c>
      <c r="AT382">
        <v>0.032</v>
      </c>
      <c r="AU382" t="s">
        <v>1061</v>
      </c>
      <c r="AV382">
        <v>0</v>
      </c>
      <c r="AW382">
        <v>2</v>
      </c>
      <c r="AX382">
        <v>10563667</v>
      </c>
      <c r="AY382">
        <v>1</v>
      </c>
      <c r="AZ382">
        <v>0</v>
      </c>
      <c r="BA382">
        <v>382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</row>
    <row r="383" spans="1:75" ht="12.75">
      <c r="A383" s="39">
        <f>ROW(Source!A123)</f>
        <v>123</v>
      </c>
      <c r="B383">
        <v>10563668</v>
      </c>
      <c r="C383">
        <v>10563661</v>
      </c>
      <c r="D383">
        <v>9361842</v>
      </c>
      <c r="E383">
        <v>1</v>
      </c>
      <c r="F383">
        <v>1</v>
      </c>
      <c r="G383">
        <v>1</v>
      </c>
      <c r="H383">
        <v>3</v>
      </c>
      <c r="I383" t="s">
        <v>363</v>
      </c>
      <c r="J383" t="s">
        <v>364</v>
      </c>
      <c r="K383" t="s">
        <v>365</v>
      </c>
      <c r="L383">
        <v>1348</v>
      </c>
      <c r="N383">
        <v>1009</v>
      </c>
      <c r="O383" t="s">
        <v>774</v>
      </c>
      <c r="P383" t="s">
        <v>774</v>
      </c>
      <c r="Q383">
        <v>1000</v>
      </c>
      <c r="Y383">
        <v>0.002016</v>
      </c>
      <c r="AA383">
        <v>35230.74</v>
      </c>
      <c r="AB383">
        <v>0</v>
      </c>
      <c r="AC383">
        <v>0</v>
      </c>
      <c r="AD383">
        <v>0</v>
      </c>
      <c r="AN383">
        <v>0</v>
      </c>
      <c r="AO383">
        <v>1</v>
      </c>
      <c r="AP383">
        <v>1</v>
      </c>
      <c r="AQ383">
        <v>0</v>
      </c>
      <c r="AR383">
        <v>0</v>
      </c>
      <c r="AT383">
        <v>0.0126</v>
      </c>
      <c r="AU383" t="s">
        <v>1061</v>
      </c>
      <c r="AV383">
        <v>0</v>
      </c>
      <c r="AW383">
        <v>2</v>
      </c>
      <c r="AX383">
        <v>10563668</v>
      </c>
      <c r="AY383">
        <v>1</v>
      </c>
      <c r="AZ383">
        <v>0</v>
      </c>
      <c r="BA383">
        <v>383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</row>
    <row r="384" spans="1:75" ht="12.75">
      <c r="A384" s="39">
        <f>ROW(Source!A123)</f>
        <v>123</v>
      </c>
      <c r="B384">
        <v>10563669</v>
      </c>
      <c r="C384">
        <v>10563661</v>
      </c>
      <c r="D384">
        <v>9362448</v>
      </c>
      <c r="E384">
        <v>1</v>
      </c>
      <c r="F384">
        <v>1</v>
      </c>
      <c r="G384">
        <v>1</v>
      </c>
      <c r="H384">
        <v>3</v>
      </c>
      <c r="I384" t="s">
        <v>348</v>
      </c>
      <c r="J384" t="s">
        <v>349</v>
      </c>
      <c r="K384" t="s">
        <v>350</v>
      </c>
      <c r="L384">
        <v>1348</v>
      </c>
      <c r="N384">
        <v>1009</v>
      </c>
      <c r="O384" t="s">
        <v>774</v>
      </c>
      <c r="P384" t="s">
        <v>774</v>
      </c>
      <c r="Q384">
        <v>1000</v>
      </c>
      <c r="Y384">
        <v>0</v>
      </c>
      <c r="AA384">
        <v>4209.73</v>
      </c>
      <c r="AB384">
        <v>0</v>
      </c>
      <c r="AC384">
        <v>0</v>
      </c>
      <c r="AD384">
        <v>0</v>
      </c>
      <c r="AN384">
        <v>1</v>
      </c>
      <c r="AO384">
        <v>0</v>
      </c>
      <c r="AP384">
        <v>1</v>
      </c>
      <c r="AQ384">
        <v>0</v>
      </c>
      <c r="AR384">
        <v>0</v>
      </c>
      <c r="AT384">
        <v>0</v>
      </c>
      <c r="AU384" t="s">
        <v>1061</v>
      </c>
      <c r="AV384">
        <v>0</v>
      </c>
      <c r="AW384">
        <v>2</v>
      </c>
      <c r="AX384">
        <v>10563669</v>
      </c>
      <c r="AY384">
        <v>1</v>
      </c>
      <c r="AZ384">
        <v>0</v>
      </c>
      <c r="BA384">
        <v>384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</row>
    <row r="385" spans="1:75" ht="12.75">
      <c r="A385" s="39">
        <f>ROW(Source!A123)</f>
        <v>123</v>
      </c>
      <c r="B385">
        <v>10563670</v>
      </c>
      <c r="C385">
        <v>10563661</v>
      </c>
      <c r="D385">
        <v>9363314</v>
      </c>
      <c r="E385">
        <v>1</v>
      </c>
      <c r="F385">
        <v>1</v>
      </c>
      <c r="G385">
        <v>1</v>
      </c>
      <c r="H385">
        <v>3</v>
      </c>
      <c r="I385" t="s">
        <v>306</v>
      </c>
      <c r="J385" t="s">
        <v>307</v>
      </c>
      <c r="K385" t="s">
        <v>308</v>
      </c>
      <c r="L385">
        <v>1348</v>
      </c>
      <c r="N385">
        <v>1009</v>
      </c>
      <c r="O385" t="s">
        <v>774</v>
      </c>
      <c r="P385" t="s">
        <v>774</v>
      </c>
      <c r="Q385">
        <v>1000</v>
      </c>
      <c r="Y385">
        <v>0.001168</v>
      </c>
      <c r="AA385">
        <v>9181.09</v>
      </c>
      <c r="AB385">
        <v>0</v>
      </c>
      <c r="AC385">
        <v>0</v>
      </c>
      <c r="AD385">
        <v>0</v>
      </c>
      <c r="AN385">
        <v>0</v>
      </c>
      <c r="AO385">
        <v>1</v>
      </c>
      <c r="AP385">
        <v>1</v>
      </c>
      <c r="AQ385">
        <v>0</v>
      </c>
      <c r="AR385">
        <v>0</v>
      </c>
      <c r="AT385">
        <v>0.0073</v>
      </c>
      <c r="AU385" t="s">
        <v>1061</v>
      </c>
      <c r="AV385">
        <v>0</v>
      </c>
      <c r="AW385">
        <v>2</v>
      </c>
      <c r="AX385">
        <v>10563670</v>
      </c>
      <c r="AY385">
        <v>1</v>
      </c>
      <c r="AZ385">
        <v>0</v>
      </c>
      <c r="BA385">
        <v>385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</row>
    <row r="386" spans="1:75" ht="12.75">
      <c r="A386" s="39">
        <f>ROW(Source!A123)</f>
        <v>123</v>
      </c>
      <c r="B386">
        <v>10563671</v>
      </c>
      <c r="C386">
        <v>10563661</v>
      </c>
      <c r="D386">
        <v>9360856</v>
      </c>
      <c r="E386">
        <v>1</v>
      </c>
      <c r="F386">
        <v>1</v>
      </c>
      <c r="G386">
        <v>1</v>
      </c>
      <c r="H386">
        <v>3</v>
      </c>
      <c r="I386" t="s">
        <v>366</v>
      </c>
      <c r="J386" t="s">
        <v>367</v>
      </c>
      <c r="K386" t="s">
        <v>368</v>
      </c>
      <c r="L386">
        <v>1339</v>
      </c>
      <c r="N386">
        <v>1007</v>
      </c>
      <c r="O386" t="s">
        <v>743</v>
      </c>
      <c r="P386" t="s">
        <v>743</v>
      </c>
      <c r="Q386">
        <v>1</v>
      </c>
      <c r="Y386">
        <v>0.00010240000000000001</v>
      </c>
      <c r="AA386">
        <v>964.03</v>
      </c>
      <c r="AB386">
        <v>0</v>
      </c>
      <c r="AC386">
        <v>0</v>
      </c>
      <c r="AD386">
        <v>0</v>
      </c>
      <c r="AN386">
        <v>0</v>
      </c>
      <c r="AO386">
        <v>1</v>
      </c>
      <c r="AP386">
        <v>1</v>
      </c>
      <c r="AQ386">
        <v>0</v>
      </c>
      <c r="AR386">
        <v>0</v>
      </c>
      <c r="AT386">
        <v>0.00064</v>
      </c>
      <c r="AU386" t="s">
        <v>1061</v>
      </c>
      <c r="AV386">
        <v>0</v>
      </c>
      <c r="AW386">
        <v>2</v>
      </c>
      <c r="AX386">
        <v>10563671</v>
      </c>
      <c r="AY386">
        <v>1</v>
      </c>
      <c r="AZ386">
        <v>0</v>
      </c>
      <c r="BA386">
        <v>386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</row>
    <row r="387" spans="1:75" ht="12.75">
      <c r="A387" s="39">
        <f>ROW(Source!A124)</f>
        <v>124</v>
      </c>
      <c r="B387">
        <v>10563673</v>
      </c>
      <c r="C387">
        <v>10563672</v>
      </c>
      <c r="D387">
        <v>121654</v>
      </c>
      <c r="E387">
        <v>1</v>
      </c>
      <c r="F387">
        <v>1</v>
      </c>
      <c r="G387">
        <v>1</v>
      </c>
      <c r="H387">
        <v>1</v>
      </c>
      <c r="I387" t="s">
        <v>90</v>
      </c>
      <c r="K387" t="s">
        <v>91</v>
      </c>
      <c r="L387">
        <v>1369</v>
      </c>
      <c r="N387">
        <v>1013</v>
      </c>
      <c r="O387" t="s">
        <v>92</v>
      </c>
      <c r="P387" t="s">
        <v>92</v>
      </c>
      <c r="Q387">
        <v>1</v>
      </c>
      <c r="Y387">
        <v>54.37</v>
      </c>
      <c r="AA387">
        <v>0</v>
      </c>
      <c r="AB387">
        <v>0</v>
      </c>
      <c r="AC387">
        <v>0</v>
      </c>
      <c r="AD387">
        <v>10.06</v>
      </c>
      <c r="AN387">
        <v>0</v>
      </c>
      <c r="AO387">
        <v>1</v>
      </c>
      <c r="AP387">
        <v>1</v>
      </c>
      <c r="AQ387">
        <v>0</v>
      </c>
      <c r="AR387">
        <v>0</v>
      </c>
      <c r="AT387">
        <v>54.37</v>
      </c>
      <c r="AU387" t="s">
        <v>789</v>
      </c>
      <c r="AV387">
        <v>1</v>
      </c>
      <c r="AW387">
        <v>2</v>
      </c>
      <c r="AX387">
        <v>10563673</v>
      </c>
      <c r="AY387">
        <v>1</v>
      </c>
      <c r="AZ387">
        <v>0</v>
      </c>
      <c r="BA387">
        <v>387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</row>
    <row r="388" spans="1:75" ht="12.75">
      <c r="A388" s="39">
        <f>ROW(Source!A124)</f>
        <v>124</v>
      </c>
      <c r="B388">
        <v>10563674</v>
      </c>
      <c r="C388">
        <v>10563672</v>
      </c>
      <c r="D388">
        <v>1467367</v>
      </c>
      <c r="E388">
        <v>1</v>
      </c>
      <c r="F388">
        <v>1</v>
      </c>
      <c r="G388">
        <v>1</v>
      </c>
      <c r="H388">
        <v>2</v>
      </c>
      <c r="I388" t="s">
        <v>107</v>
      </c>
      <c r="J388" t="s">
        <v>108</v>
      </c>
      <c r="K388" t="s">
        <v>109</v>
      </c>
      <c r="L388">
        <v>1480</v>
      </c>
      <c r="N388">
        <v>1013</v>
      </c>
      <c r="O388" t="s">
        <v>58</v>
      </c>
      <c r="P388" t="s">
        <v>59</v>
      </c>
      <c r="Q388">
        <v>1</v>
      </c>
      <c r="Y388">
        <v>37.388999999999996</v>
      </c>
      <c r="AA388">
        <v>0</v>
      </c>
      <c r="AB388">
        <v>14</v>
      </c>
      <c r="AC388">
        <v>0</v>
      </c>
      <c r="AD388">
        <v>0</v>
      </c>
      <c r="AN388">
        <v>0</v>
      </c>
      <c r="AO388">
        <v>1</v>
      </c>
      <c r="AP388">
        <v>1</v>
      </c>
      <c r="AQ388">
        <v>0</v>
      </c>
      <c r="AR388">
        <v>0</v>
      </c>
      <c r="AT388">
        <v>30.9</v>
      </c>
      <c r="AU388" t="s">
        <v>788</v>
      </c>
      <c r="AV388">
        <v>0</v>
      </c>
      <c r="AW388">
        <v>2</v>
      </c>
      <c r="AX388">
        <v>10563674</v>
      </c>
      <c r="AY388">
        <v>1</v>
      </c>
      <c r="AZ388">
        <v>0</v>
      </c>
      <c r="BA388">
        <v>388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</row>
    <row r="389" spans="1:75" ht="12.75">
      <c r="A389" s="39">
        <f>ROW(Source!A124)</f>
        <v>124</v>
      </c>
      <c r="B389">
        <v>10563675</v>
      </c>
      <c r="C389">
        <v>10563672</v>
      </c>
      <c r="D389">
        <v>1467390</v>
      </c>
      <c r="E389">
        <v>1</v>
      </c>
      <c r="F389">
        <v>1</v>
      </c>
      <c r="G389">
        <v>1</v>
      </c>
      <c r="H389">
        <v>2</v>
      </c>
      <c r="I389" t="s">
        <v>204</v>
      </c>
      <c r="J389" t="s">
        <v>205</v>
      </c>
      <c r="K389" t="s">
        <v>206</v>
      </c>
      <c r="L389">
        <v>1480</v>
      </c>
      <c r="N389">
        <v>1013</v>
      </c>
      <c r="O389" t="s">
        <v>58</v>
      </c>
      <c r="P389" t="s">
        <v>59</v>
      </c>
      <c r="Q389">
        <v>1</v>
      </c>
      <c r="Y389">
        <v>44.5522</v>
      </c>
      <c r="AA389">
        <v>0</v>
      </c>
      <c r="AB389">
        <v>1.2</v>
      </c>
      <c r="AC389">
        <v>0</v>
      </c>
      <c r="AD389">
        <v>0</v>
      </c>
      <c r="AN389">
        <v>0</v>
      </c>
      <c r="AO389">
        <v>1</v>
      </c>
      <c r="AP389">
        <v>1</v>
      </c>
      <c r="AQ389">
        <v>0</v>
      </c>
      <c r="AR389">
        <v>0</v>
      </c>
      <c r="AT389">
        <v>36.82</v>
      </c>
      <c r="AU389" t="s">
        <v>788</v>
      </c>
      <c r="AV389">
        <v>0</v>
      </c>
      <c r="AW389">
        <v>2</v>
      </c>
      <c r="AX389">
        <v>10563675</v>
      </c>
      <c r="AY389">
        <v>1</v>
      </c>
      <c r="AZ389">
        <v>0</v>
      </c>
      <c r="BA389">
        <v>389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</row>
    <row r="390" spans="1:75" ht="12.75">
      <c r="A390" s="39">
        <f>ROW(Source!A124)</f>
        <v>124</v>
      </c>
      <c r="B390">
        <v>10563676</v>
      </c>
      <c r="C390">
        <v>10563672</v>
      </c>
      <c r="D390">
        <v>1471050</v>
      </c>
      <c r="E390">
        <v>1</v>
      </c>
      <c r="F390">
        <v>1</v>
      </c>
      <c r="G390">
        <v>1</v>
      </c>
      <c r="H390">
        <v>2</v>
      </c>
      <c r="I390" t="s">
        <v>115</v>
      </c>
      <c r="J390" t="s">
        <v>116</v>
      </c>
      <c r="K390" t="s">
        <v>117</v>
      </c>
      <c r="L390">
        <v>1480</v>
      </c>
      <c r="N390">
        <v>1013</v>
      </c>
      <c r="O390" t="s">
        <v>58</v>
      </c>
      <c r="P390" t="s">
        <v>59</v>
      </c>
      <c r="Q390">
        <v>1</v>
      </c>
      <c r="Y390">
        <v>13.9392</v>
      </c>
      <c r="AA390">
        <v>0</v>
      </c>
      <c r="AB390">
        <v>5.13</v>
      </c>
      <c r="AC390">
        <v>0</v>
      </c>
      <c r="AD390">
        <v>0</v>
      </c>
      <c r="AN390">
        <v>0</v>
      </c>
      <c r="AO390">
        <v>1</v>
      </c>
      <c r="AP390">
        <v>1</v>
      </c>
      <c r="AQ390">
        <v>0</v>
      </c>
      <c r="AR390">
        <v>0</v>
      </c>
      <c r="AT390">
        <v>11.52</v>
      </c>
      <c r="AU390" t="s">
        <v>788</v>
      </c>
      <c r="AV390">
        <v>0</v>
      </c>
      <c r="AW390">
        <v>2</v>
      </c>
      <c r="AX390">
        <v>10563676</v>
      </c>
      <c r="AY390">
        <v>1</v>
      </c>
      <c r="AZ390">
        <v>0</v>
      </c>
      <c r="BA390">
        <v>390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</row>
    <row r="391" spans="1:75" ht="12.75">
      <c r="A391" s="39">
        <f>ROW(Source!A124)</f>
        <v>124</v>
      </c>
      <c r="B391">
        <v>10563677</v>
      </c>
      <c r="C391">
        <v>10563672</v>
      </c>
      <c r="D391">
        <v>1400615</v>
      </c>
      <c r="E391">
        <v>1</v>
      </c>
      <c r="F391">
        <v>1</v>
      </c>
      <c r="G391">
        <v>1</v>
      </c>
      <c r="H391">
        <v>3</v>
      </c>
      <c r="I391" t="s">
        <v>210</v>
      </c>
      <c r="J391" t="s">
        <v>211</v>
      </c>
      <c r="K391" t="s">
        <v>212</v>
      </c>
      <c r="L391">
        <v>1339</v>
      </c>
      <c r="N391">
        <v>1007</v>
      </c>
      <c r="O391" t="s">
        <v>743</v>
      </c>
      <c r="P391" t="s">
        <v>743</v>
      </c>
      <c r="Q391">
        <v>1</v>
      </c>
      <c r="Y391">
        <v>15.000499999999999</v>
      </c>
      <c r="AA391">
        <v>6.22</v>
      </c>
      <c r="AB391">
        <v>0</v>
      </c>
      <c r="AC391">
        <v>0</v>
      </c>
      <c r="AD391">
        <v>0</v>
      </c>
      <c r="AN391">
        <v>0</v>
      </c>
      <c r="AO391">
        <v>1</v>
      </c>
      <c r="AP391">
        <v>1</v>
      </c>
      <c r="AQ391">
        <v>0</v>
      </c>
      <c r="AR391">
        <v>0</v>
      </c>
      <c r="AT391">
        <v>15.79</v>
      </c>
      <c r="AU391" t="s">
        <v>787</v>
      </c>
      <c r="AV391">
        <v>0</v>
      </c>
      <c r="AW391">
        <v>2</v>
      </c>
      <c r="AX391">
        <v>10563677</v>
      </c>
      <c r="AY391">
        <v>1</v>
      </c>
      <c r="AZ391">
        <v>0</v>
      </c>
      <c r="BA391">
        <v>391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</row>
    <row r="392" spans="1:75" ht="12.75">
      <c r="A392" s="39">
        <f>ROW(Source!A124)</f>
        <v>124</v>
      </c>
      <c r="B392">
        <v>10563678</v>
      </c>
      <c r="C392">
        <v>10563672</v>
      </c>
      <c r="D392">
        <v>1403504</v>
      </c>
      <c r="E392">
        <v>1</v>
      </c>
      <c r="F392">
        <v>1</v>
      </c>
      <c r="G392">
        <v>1</v>
      </c>
      <c r="H392">
        <v>3</v>
      </c>
      <c r="I392" t="s">
        <v>127</v>
      </c>
      <c r="J392" t="s">
        <v>128</v>
      </c>
      <c r="K392" t="s">
        <v>129</v>
      </c>
      <c r="L392">
        <v>1348</v>
      </c>
      <c r="N392">
        <v>1009</v>
      </c>
      <c r="O392" t="s">
        <v>774</v>
      </c>
      <c r="P392" t="s">
        <v>774</v>
      </c>
      <c r="Q392">
        <v>1000</v>
      </c>
      <c r="Y392">
        <v>0.008549999999999999</v>
      </c>
      <c r="AA392">
        <v>12650</v>
      </c>
      <c r="AB392">
        <v>0</v>
      </c>
      <c r="AC392">
        <v>0</v>
      </c>
      <c r="AD392">
        <v>0</v>
      </c>
      <c r="AN392">
        <v>0</v>
      </c>
      <c r="AO392">
        <v>1</v>
      </c>
      <c r="AP392">
        <v>1</v>
      </c>
      <c r="AQ392">
        <v>0</v>
      </c>
      <c r="AR392">
        <v>0</v>
      </c>
      <c r="AT392">
        <v>0.009</v>
      </c>
      <c r="AU392" t="s">
        <v>787</v>
      </c>
      <c r="AV392">
        <v>0</v>
      </c>
      <c r="AW392">
        <v>2</v>
      </c>
      <c r="AX392">
        <v>10563678</v>
      </c>
      <c r="AY392">
        <v>1</v>
      </c>
      <c r="AZ392">
        <v>0</v>
      </c>
      <c r="BA392">
        <v>392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</row>
    <row r="393" spans="1:75" ht="12.75">
      <c r="A393" s="39">
        <f>ROW(Source!A124)</f>
        <v>124</v>
      </c>
      <c r="B393">
        <v>10563679</v>
      </c>
      <c r="C393">
        <v>10563672</v>
      </c>
      <c r="D393">
        <v>1405439</v>
      </c>
      <c r="E393">
        <v>1</v>
      </c>
      <c r="F393">
        <v>1</v>
      </c>
      <c r="G393">
        <v>1</v>
      </c>
      <c r="H393">
        <v>3</v>
      </c>
      <c r="I393" t="s">
        <v>130</v>
      </c>
      <c r="J393" t="s">
        <v>131</v>
      </c>
      <c r="K393" t="s">
        <v>132</v>
      </c>
      <c r="L393">
        <v>1354</v>
      </c>
      <c r="N393">
        <v>1010</v>
      </c>
      <c r="O393" t="s">
        <v>921</v>
      </c>
      <c r="P393" t="s">
        <v>921</v>
      </c>
      <c r="Q393">
        <v>1</v>
      </c>
      <c r="Y393">
        <v>1.9189999999999998</v>
      </c>
      <c r="AA393">
        <v>11.6</v>
      </c>
      <c r="AB393">
        <v>0</v>
      </c>
      <c r="AC393">
        <v>0</v>
      </c>
      <c r="AD393">
        <v>0</v>
      </c>
      <c r="AN393">
        <v>0</v>
      </c>
      <c r="AO393">
        <v>1</v>
      </c>
      <c r="AP393">
        <v>1</v>
      </c>
      <c r="AQ393">
        <v>0</v>
      </c>
      <c r="AR393">
        <v>0</v>
      </c>
      <c r="AT393">
        <v>2.02</v>
      </c>
      <c r="AU393" t="s">
        <v>787</v>
      </c>
      <c r="AV393">
        <v>0</v>
      </c>
      <c r="AW393">
        <v>2</v>
      </c>
      <c r="AX393">
        <v>10563679</v>
      </c>
      <c r="AY393">
        <v>1</v>
      </c>
      <c r="AZ393">
        <v>0</v>
      </c>
      <c r="BA393">
        <v>393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</row>
    <row r="394" spans="1:75" ht="12.75">
      <c r="A394" s="39">
        <f>ROW(Source!A124)</f>
        <v>124</v>
      </c>
      <c r="B394">
        <v>10563680</v>
      </c>
      <c r="C394">
        <v>10563672</v>
      </c>
      <c r="D394">
        <v>1407266</v>
      </c>
      <c r="E394">
        <v>1</v>
      </c>
      <c r="F394">
        <v>1</v>
      </c>
      <c r="G394">
        <v>1</v>
      </c>
      <c r="H394">
        <v>3</v>
      </c>
      <c r="I394" t="s">
        <v>370</v>
      </c>
      <c r="J394" t="s">
        <v>371</v>
      </c>
      <c r="K394" t="s">
        <v>372</v>
      </c>
      <c r="L394">
        <v>1301</v>
      </c>
      <c r="N394">
        <v>1003</v>
      </c>
      <c r="O394" t="s">
        <v>817</v>
      </c>
      <c r="P394" t="s">
        <v>817</v>
      </c>
      <c r="Q394">
        <v>1</v>
      </c>
      <c r="Y394">
        <v>5.985</v>
      </c>
      <c r="AA394">
        <v>60.17</v>
      </c>
      <c r="AB394">
        <v>0</v>
      </c>
      <c r="AC394">
        <v>0</v>
      </c>
      <c r="AD394">
        <v>0</v>
      </c>
      <c r="AN394">
        <v>0</v>
      </c>
      <c r="AO394">
        <v>1</v>
      </c>
      <c r="AP394">
        <v>1</v>
      </c>
      <c r="AQ394">
        <v>0</v>
      </c>
      <c r="AR394">
        <v>0</v>
      </c>
      <c r="AT394">
        <v>6.3</v>
      </c>
      <c r="AU394" t="s">
        <v>787</v>
      </c>
      <c r="AV394">
        <v>0</v>
      </c>
      <c r="AW394">
        <v>2</v>
      </c>
      <c r="AX394">
        <v>10563680</v>
      </c>
      <c r="AY394">
        <v>1</v>
      </c>
      <c r="AZ394">
        <v>0</v>
      </c>
      <c r="BA394">
        <v>394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</row>
    <row r="395" spans="1:75" ht="12.75">
      <c r="A395" s="39">
        <f>ROW(Source!A124)</f>
        <v>124</v>
      </c>
      <c r="B395">
        <v>10563681</v>
      </c>
      <c r="C395">
        <v>10563672</v>
      </c>
      <c r="D395">
        <v>1437378</v>
      </c>
      <c r="E395">
        <v>1</v>
      </c>
      <c r="F395">
        <v>1</v>
      </c>
      <c r="G395">
        <v>1</v>
      </c>
      <c r="H395">
        <v>3</v>
      </c>
      <c r="I395" t="s">
        <v>373</v>
      </c>
      <c r="J395" t="s">
        <v>374</v>
      </c>
      <c r="K395" t="s">
        <v>375</v>
      </c>
      <c r="L395">
        <v>1346</v>
      </c>
      <c r="N395">
        <v>1009</v>
      </c>
      <c r="O395" t="s">
        <v>228</v>
      </c>
      <c r="P395" t="s">
        <v>228</v>
      </c>
      <c r="Q395">
        <v>1</v>
      </c>
      <c r="Y395">
        <v>22.8</v>
      </c>
      <c r="AA395">
        <v>0.64</v>
      </c>
      <c r="AB395">
        <v>0</v>
      </c>
      <c r="AC395">
        <v>0</v>
      </c>
      <c r="AD395">
        <v>0</v>
      </c>
      <c r="AN395">
        <v>0</v>
      </c>
      <c r="AO395">
        <v>1</v>
      </c>
      <c r="AP395">
        <v>1</v>
      </c>
      <c r="AQ395">
        <v>0</v>
      </c>
      <c r="AR395">
        <v>0</v>
      </c>
      <c r="AT395">
        <v>24</v>
      </c>
      <c r="AU395" t="s">
        <v>787</v>
      </c>
      <c r="AV395">
        <v>0</v>
      </c>
      <c r="AW395">
        <v>2</v>
      </c>
      <c r="AX395">
        <v>10563681</v>
      </c>
      <c r="AY395">
        <v>1</v>
      </c>
      <c r="AZ395">
        <v>0</v>
      </c>
      <c r="BA395">
        <v>395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</row>
    <row r="396" spans="1:75" ht="12.75">
      <c r="A396" s="39">
        <f>ROW(Source!A124)</f>
        <v>124</v>
      </c>
      <c r="B396">
        <v>10563682</v>
      </c>
      <c r="C396">
        <v>10563672</v>
      </c>
      <c r="D396">
        <v>1458706</v>
      </c>
      <c r="E396">
        <v>1</v>
      </c>
      <c r="F396">
        <v>1</v>
      </c>
      <c r="G396">
        <v>1</v>
      </c>
      <c r="H396">
        <v>3</v>
      </c>
      <c r="I396" t="s">
        <v>225</v>
      </c>
      <c r="J396" t="s">
        <v>226</v>
      </c>
      <c r="K396" t="s">
        <v>227</v>
      </c>
      <c r="L396">
        <v>1346</v>
      </c>
      <c r="N396">
        <v>1009</v>
      </c>
      <c r="O396" t="s">
        <v>228</v>
      </c>
      <c r="P396" t="s">
        <v>228</v>
      </c>
      <c r="Q396">
        <v>1</v>
      </c>
      <c r="Y396">
        <v>12.663499999999999</v>
      </c>
      <c r="AA396">
        <v>8.48</v>
      </c>
      <c r="AB396">
        <v>0</v>
      </c>
      <c r="AC396">
        <v>0</v>
      </c>
      <c r="AD396">
        <v>0</v>
      </c>
      <c r="AN396">
        <v>0</v>
      </c>
      <c r="AO396">
        <v>1</v>
      </c>
      <c r="AP396">
        <v>1</v>
      </c>
      <c r="AQ396">
        <v>0</v>
      </c>
      <c r="AR396">
        <v>0</v>
      </c>
      <c r="AT396">
        <v>13.33</v>
      </c>
      <c r="AU396" t="s">
        <v>787</v>
      </c>
      <c r="AV396">
        <v>0</v>
      </c>
      <c r="AW396">
        <v>2</v>
      </c>
      <c r="AX396">
        <v>10563682</v>
      </c>
      <c r="AY396">
        <v>1</v>
      </c>
      <c r="AZ396">
        <v>0</v>
      </c>
      <c r="BA396">
        <v>396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</row>
    <row r="397" spans="1:75" ht="12.75">
      <c r="A397" s="39">
        <f>ROW(Source!A124)</f>
        <v>124</v>
      </c>
      <c r="B397">
        <v>10563683</v>
      </c>
      <c r="C397">
        <v>10563672</v>
      </c>
      <c r="D397">
        <v>1458836</v>
      </c>
      <c r="E397">
        <v>1</v>
      </c>
      <c r="F397">
        <v>1</v>
      </c>
      <c r="G397">
        <v>1</v>
      </c>
      <c r="H397">
        <v>3</v>
      </c>
      <c r="I397" t="s">
        <v>376</v>
      </c>
      <c r="J397" t="s">
        <v>377</v>
      </c>
      <c r="K397" t="s">
        <v>378</v>
      </c>
      <c r="L397">
        <v>1354</v>
      </c>
      <c r="N397">
        <v>1010</v>
      </c>
      <c r="O397" t="s">
        <v>921</v>
      </c>
      <c r="P397" t="s">
        <v>921</v>
      </c>
      <c r="Q397">
        <v>1</v>
      </c>
      <c r="Y397">
        <v>19</v>
      </c>
      <c r="AA397">
        <v>0</v>
      </c>
      <c r="AB397">
        <v>0</v>
      </c>
      <c r="AC397">
        <v>0</v>
      </c>
      <c r="AD397">
        <v>0</v>
      </c>
      <c r="AN397">
        <v>1</v>
      </c>
      <c r="AO397">
        <v>0</v>
      </c>
      <c r="AP397">
        <v>1</v>
      </c>
      <c r="AQ397">
        <v>0</v>
      </c>
      <c r="AR397">
        <v>0</v>
      </c>
      <c r="AT397">
        <v>20</v>
      </c>
      <c r="AU397" t="s">
        <v>787</v>
      </c>
      <c r="AV397">
        <v>0</v>
      </c>
      <c r="AW397">
        <v>2</v>
      </c>
      <c r="AX397">
        <v>10563683</v>
      </c>
      <c r="AY397">
        <v>1</v>
      </c>
      <c r="AZ397">
        <v>0</v>
      </c>
      <c r="BA397">
        <v>397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</row>
    <row r="398" spans="1:75" ht="12.75">
      <c r="A398" s="39">
        <f>ROW(Source!A125)</f>
        <v>125</v>
      </c>
      <c r="B398">
        <v>10563685</v>
      </c>
      <c r="C398">
        <v>10563684</v>
      </c>
      <c r="D398">
        <v>121654</v>
      </c>
      <c r="E398">
        <v>1</v>
      </c>
      <c r="F398">
        <v>1</v>
      </c>
      <c r="G398">
        <v>1</v>
      </c>
      <c r="H398">
        <v>1</v>
      </c>
      <c r="I398" t="s">
        <v>90</v>
      </c>
      <c r="K398" t="s">
        <v>91</v>
      </c>
      <c r="L398">
        <v>1369</v>
      </c>
      <c r="N398">
        <v>1013</v>
      </c>
      <c r="O398" t="s">
        <v>92</v>
      </c>
      <c r="P398" t="s">
        <v>92</v>
      </c>
      <c r="Q398">
        <v>1</v>
      </c>
      <c r="Y398">
        <v>33.82</v>
      </c>
      <c r="AA398">
        <v>0</v>
      </c>
      <c r="AB398">
        <v>0</v>
      </c>
      <c r="AC398">
        <v>0</v>
      </c>
      <c r="AD398">
        <v>10.06</v>
      </c>
      <c r="AN398">
        <v>0</v>
      </c>
      <c r="AO398">
        <v>1</v>
      </c>
      <c r="AP398">
        <v>1</v>
      </c>
      <c r="AQ398">
        <v>0</v>
      </c>
      <c r="AR398">
        <v>0</v>
      </c>
      <c r="AT398">
        <v>33.82</v>
      </c>
      <c r="AU398" t="s">
        <v>789</v>
      </c>
      <c r="AV398">
        <v>1</v>
      </c>
      <c r="AW398">
        <v>2</v>
      </c>
      <c r="AX398">
        <v>10563685</v>
      </c>
      <c r="AY398">
        <v>1</v>
      </c>
      <c r="AZ398">
        <v>0</v>
      </c>
      <c r="BA398">
        <v>398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</row>
    <row r="399" spans="1:75" ht="12.75">
      <c r="A399" s="39">
        <f>ROW(Source!A125)</f>
        <v>125</v>
      </c>
      <c r="B399">
        <v>10563686</v>
      </c>
      <c r="C399">
        <v>10563684</v>
      </c>
      <c r="D399">
        <v>1467367</v>
      </c>
      <c r="E399">
        <v>1</v>
      </c>
      <c r="F399">
        <v>1</v>
      </c>
      <c r="G399">
        <v>1</v>
      </c>
      <c r="H399">
        <v>2</v>
      </c>
      <c r="I399" t="s">
        <v>107</v>
      </c>
      <c r="J399" t="s">
        <v>108</v>
      </c>
      <c r="K399" t="s">
        <v>109</v>
      </c>
      <c r="L399">
        <v>1480</v>
      </c>
      <c r="N399">
        <v>1013</v>
      </c>
      <c r="O399" t="s">
        <v>58</v>
      </c>
      <c r="P399" t="s">
        <v>59</v>
      </c>
      <c r="Q399">
        <v>1</v>
      </c>
      <c r="Y399">
        <v>21.1145</v>
      </c>
      <c r="AA399">
        <v>0</v>
      </c>
      <c r="AB399">
        <v>14</v>
      </c>
      <c r="AC399">
        <v>0</v>
      </c>
      <c r="AD399">
        <v>0</v>
      </c>
      <c r="AN399">
        <v>0</v>
      </c>
      <c r="AO399">
        <v>1</v>
      </c>
      <c r="AP399">
        <v>1</v>
      </c>
      <c r="AQ399">
        <v>0</v>
      </c>
      <c r="AR399">
        <v>0</v>
      </c>
      <c r="AT399">
        <v>17.45</v>
      </c>
      <c r="AU399" t="s">
        <v>788</v>
      </c>
      <c r="AV399">
        <v>0</v>
      </c>
      <c r="AW399">
        <v>2</v>
      </c>
      <c r="AX399">
        <v>10563686</v>
      </c>
      <c r="AY399">
        <v>1</v>
      </c>
      <c r="AZ399">
        <v>0</v>
      </c>
      <c r="BA399">
        <v>399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</row>
    <row r="400" spans="1:75" ht="12.75">
      <c r="A400" s="39">
        <f>ROW(Source!A125)</f>
        <v>125</v>
      </c>
      <c r="B400">
        <v>10563687</v>
      </c>
      <c r="C400">
        <v>10563684</v>
      </c>
      <c r="D400">
        <v>1467390</v>
      </c>
      <c r="E400">
        <v>1</v>
      </c>
      <c r="F400">
        <v>1</v>
      </c>
      <c r="G400">
        <v>1</v>
      </c>
      <c r="H400">
        <v>2</v>
      </c>
      <c r="I400" t="s">
        <v>204</v>
      </c>
      <c r="J400" t="s">
        <v>205</v>
      </c>
      <c r="K400" t="s">
        <v>206</v>
      </c>
      <c r="L400">
        <v>1480</v>
      </c>
      <c r="N400">
        <v>1013</v>
      </c>
      <c r="O400" t="s">
        <v>58</v>
      </c>
      <c r="P400" t="s">
        <v>59</v>
      </c>
      <c r="Q400">
        <v>1</v>
      </c>
      <c r="Y400">
        <v>27.188699999999997</v>
      </c>
      <c r="AA400">
        <v>0</v>
      </c>
      <c r="AB400">
        <v>1.2</v>
      </c>
      <c r="AC400">
        <v>0</v>
      </c>
      <c r="AD400">
        <v>0</v>
      </c>
      <c r="AN400">
        <v>0</v>
      </c>
      <c r="AO400">
        <v>1</v>
      </c>
      <c r="AP400">
        <v>1</v>
      </c>
      <c r="AQ400">
        <v>0</v>
      </c>
      <c r="AR400">
        <v>0</v>
      </c>
      <c r="AT400">
        <v>22.47</v>
      </c>
      <c r="AU400" t="s">
        <v>788</v>
      </c>
      <c r="AV400">
        <v>0</v>
      </c>
      <c r="AW400">
        <v>2</v>
      </c>
      <c r="AX400">
        <v>10563687</v>
      </c>
      <c r="AY400">
        <v>1</v>
      </c>
      <c r="AZ400">
        <v>0</v>
      </c>
      <c r="BA400">
        <v>400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</row>
    <row r="401" spans="1:75" ht="12.75">
      <c r="A401" s="39">
        <f>ROW(Source!A125)</f>
        <v>125</v>
      </c>
      <c r="B401">
        <v>10563688</v>
      </c>
      <c r="C401">
        <v>10563684</v>
      </c>
      <c r="D401">
        <v>1471050</v>
      </c>
      <c r="E401">
        <v>1</v>
      </c>
      <c r="F401">
        <v>1</v>
      </c>
      <c r="G401">
        <v>1</v>
      </c>
      <c r="H401">
        <v>2</v>
      </c>
      <c r="I401" t="s">
        <v>115</v>
      </c>
      <c r="J401" t="s">
        <v>116</v>
      </c>
      <c r="K401" t="s">
        <v>117</v>
      </c>
      <c r="L401">
        <v>1480</v>
      </c>
      <c r="N401">
        <v>1013</v>
      </c>
      <c r="O401" t="s">
        <v>58</v>
      </c>
      <c r="P401" t="s">
        <v>59</v>
      </c>
      <c r="Q401">
        <v>1</v>
      </c>
      <c r="Y401">
        <v>8.7846</v>
      </c>
      <c r="AA401">
        <v>0</v>
      </c>
      <c r="AB401">
        <v>5.13</v>
      </c>
      <c r="AC401">
        <v>0</v>
      </c>
      <c r="AD401">
        <v>0</v>
      </c>
      <c r="AN401">
        <v>0</v>
      </c>
      <c r="AO401">
        <v>1</v>
      </c>
      <c r="AP401">
        <v>1</v>
      </c>
      <c r="AQ401">
        <v>0</v>
      </c>
      <c r="AR401">
        <v>0</v>
      </c>
      <c r="AT401">
        <v>7.26</v>
      </c>
      <c r="AU401" t="s">
        <v>788</v>
      </c>
      <c r="AV401">
        <v>0</v>
      </c>
      <c r="AW401">
        <v>2</v>
      </c>
      <c r="AX401">
        <v>10563688</v>
      </c>
      <c r="AY401">
        <v>1</v>
      </c>
      <c r="AZ401">
        <v>0</v>
      </c>
      <c r="BA401">
        <v>401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</row>
    <row r="402" spans="1:75" ht="12.75">
      <c r="A402" s="39">
        <f>ROW(Source!A125)</f>
        <v>125</v>
      </c>
      <c r="B402">
        <v>10563689</v>
      </c>
      <c r="C402">
        <v>10563684</v>
      </c>
      <c r="D402">
        <v>1400615</v>
      </c>
      <c r="E402">
        <v>1</v>
      </c>
      <c r="F402">
        <v>1</v>
      </c>
      <c r="G402">
        <v>1</v>
      </c>
      <c r="H402">
        <v>3</v>
      </c>
      <c r="I402" t="s">
        <v>210</v>
      </c>
      <c r="J402" t="s">
        <v>211</v>
      </c>
      <c r="K402" t="s">
        <v>212</v>
      </c>
      <c r="L402">
        <v>1339</v>
      </c>
      <c r="N402">
        <v>1007</v>
      </c>
      <c r="O402" t="s">
        <v>743</v>
      </c>
      <c r="P402" t="s">
        <v>743</v>
      </c>
      <c r="Q402">
        <v>1</v>
      </c>
      <c r="Y402">
        <v>8.5025</v>
      </c>
      <c r="AA402">
        <v>6.22</v>
      </c>
      <c r="AB402">
        <v>0</v>
      </c>
      <c r="AC402">
        <v>0</v>
      </c>
      <c r="AD402">
        <v>0</v>
      </c>
      <c r="AN402">
        <v>0</v>
      </c>
      <c r="AO402">
        <v>1</v>
      </c>
      <c r="AP402">
        <v>1</v>
      </c>
      <c r="AQ402">
        <v>0</v>
      </c>
      <c r="AR402">
        <v>0</v>
      </c>
      <c r="AT402">
        <v>8.95</v>
      </c>
      <c r="AU402" t="s">
        <v>787</v>
      </c>
      <c r="AV402">
        <v>0</v>
      </c>
      <c r="AW402">
        <v>2</v>
      </c>
      <c r="AX402">
        <v>10563689</v>
      </c>
      <c r="AY402">
        <v>1</v>
      </c>
      <c r="AZ402">
        <v>0</v>
      </c>
      <c r="BA402">
        <v>402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</row>
    <row r="403" spans="1:75" ht="12.75">
      <c r="A403" s="39">
        <f>ROW(Source!A125)</f>
        <v>125</v>
      </c>
      <c r="B403">
        <v>10563690</v>
      </c>
      <c r="C403">
        <v>10563684</v>
      </c>
      <c r="D403">
        <v>1403504</v>
      </c>
      <c r="E403">
        <v>1</v>
      </c>
      <c r="F403">
        <v>1</v>
      </c>
      <c r="G403">
        <v>1</v>
      </c>
      <c r="H403">
        <v>3</v>
      </c>
      <c r="I403" t="s">
        <v>127</v>
      </c>
      <c r="J403" t="s">
        <v>128</v>
      </c>
      <c r="K403" t="s">
        <v>129</v>
      </c>
      <c r="L403">
        <v>1348</v>
      </c>
      <c r="N403">
        <v>1009</v>
      </c>
      <c r="O403" t="s">
        <v>774</v>
      </c>
      <c r="P403" t="s">
        <v>774</v>
      </c>
      <c r="Q403">
        <v>1000</v>
      </c>
      <c r="Y403">
        <v>0.004085</v>
      </c>
      <c r="AA403">
        <v>12650</v>
      </c>
      <c r="AB403">
        <v>0</v>
      </c>
      <c r="AC403">
        <v>0</v>
      </c>
      <c r="AD403">
        <v>0</v>
      </c>
      <c r="AN403">
        <v>0</v>
      </c>
      <c r="AO403">
        <v>1</v>
      </c>
      <c r="AP403">
        <v>1</v>
      </c>
      <c r="AQ403">
        <v>0</v>
      </c>
      <c r="AR403">
        <v>0</v>
      </c>
      <c r="AT403">
        <v>0.0043</v>
      </c>
      <c r="AU403" t="s">
        <v>787</v>
      </c>
      <c r="AV403">
        <v>0</v>
      </c>
      <c r="AW403">
        <v>2</v>
      </c>
      <c r="AX403">
        <v>10563690</v>
      </c>
      <c r="AY403">
        <v>1</v>
      </c>
      <c r="AZ403">
        <v>0</v>
      </c>
      <c r="BA403">
        <v>403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</row>
    <row r="404" spans="1:75" ht="12.75">
      <c r="A404" s="39">
        <f>ROW(Source!A125)</f>
        <v>125</v>
      </c>
      <c r="B404">
        <v>10563691</v>
      </c>
      <c r="C404">
        <v>10563684</v>
      </c>
      <c r="D404">
        <v>1405439</v>
      </c>
      <c r="E404">
        <v>1</v>
      </c>
      <c r="F404">
        <v>1</v>
      </c>
      <c r="G404">
        <v>1</v>
      </c>
      <c r="H404">
        <v>3</v>
      </c>
      <c r="I404" t="s">
        <v>130</v>
      </c>
      <c r="J404" t="s">
        <v>131</v>
      </c>
      <c r="K404" t="s">
        <v>132</v>
      </c>
      <c r="L404">
        <v>1354</v>
      </c>
      <c r="N404">
        <v>1010</v>
      </c>
      <c r="O404" t="s">
        <v>921</v>
      </c>
      <c r="P404" t="s">
        <v>921</v>
      </c>
      <c r="Q404">
        <v>1</v>
      </c>
      <c r="Y404">
        <v>1.2065</v>
      </c>
      <c r="AA404">
        <v>11.6</v>
      </c>
      <c r="AB404">
        <v>0</v>
      </c>
      <c r="AC404">
        <v>0</v>
      </c>
      <c r="AD404">
        <v>0</v>
      </c>
      <c r="AN404">
        <v>0</v>
      </c>
      <c r="AO404">
        <v>1</v>
      </c>
      <c r="AP404">
        <v>1</v>
      </c>
      <c r="AQ404">
        <v>0</v>
      </c>
      <c r="AR404">
        <v>0</v>
      </c>
      <c r="AT404">
        <v>1.27</v>
      </c>
      <c r="AU404" t="s">
        <v>787</v>
      </c>
      <c r="AV404">
        <v>0</v>
      </c>
      <c r="AW404">
        <v>2</v>
      </c>
      <c r="AX404">
        <v>10563691</v>
      </c>
      <c r="AY404">
        <v>1</v>
      </c>
      <c r="AZ404">
        <v>0</v>
      </c>
      <c r="BA404">
        <v>404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</row>
    <row r="405" spans="1:75" ht="12.75">
      <c r="A405" s="39">
        <f>ROW(Source!A125)</f>
        <v>125</v>
      </c>
      <c r="B405">
        <v>10563692</v>
      </c>
      <c r="C405">
        <v>10563684</v>
      </c>
      <c r="D405">
        <v>1407224</v>
      </c>
      <c r="E405">
        <v>1</v>
      </c>
      <c r="F405">
        <v>1</v>
      </c>
      <c r="G405">
        <v>1</v>
      </c>
      <c r="H405">
        <v>3</v>
      </c>
      <c r="I405" t="s">
        <v>379</v>
      </c>
      <c r="J405" t="s">
        <v>380</v>
      </c>
      <c r="K405" t="s">
        <v>381</v>
      </c>
      <c r="L405">
        <v>1301</v>
      </c>
      <c r="N405">
        <v>1003</v>
      </c>
      <c r="O405" t="s">
        <v>817</v>
      </c>
      <c r="P405" t="s">
        <v>817</v>
      </c>
      <c r="Q405">
        <v>1</v>
      </c>
      <c r="Y405">
        <v>4.465</v>
      </c>
      <c r="AA405">
        <v>18.74</v>
      </c>
      <c r="AB405">
        <v>0</v>
      </c>
      <c r="AC405">
        <v>0</v>
      </c>
      <c r="AD405">
        <v>0</v>
      </c>
      <c r="AN405">
        <v>0</v>
      </c>
      <c r="AO405">
        <v>1</v>
      </c>
      <c r="AP405">
        <v>1</v>
      </c>
      <c r="AQ405">
        <v>0</v>
      </c>
      <c r="AR405">
        <v>0</v>
      </c>
      <c r="AT405">
        <v>4.7</v>
      </c>
      <c r="AU405" t="s">
        <v>787</v>
      </c>
      <c r="AV405">
        <v>0</v>
      </c>
      <c r="AW405">
        <v>2</v>
      </c>
      <c r="AX405">
        <v>10563692</v>
      </c>
      <c r="AY405">
        <v>1</v>
      </c>
      <c r="AZ405">
        <v>0</v>
      </c>
      <c r="BA405">
        <v>405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</row>
    <row r="406" spans="1:75" ht="12.75">
      <c r="A406" s="39">
        <f>ROW(Source!A125)</f>
        <v>125</v>
      </c>
      <c r="B406">
        <v>10563693</v>
      </c>
      <c r="C406">
        <v>10563684</v>
      </c>
      <c r="D406">
        <v>1437378</v>
      </c>
      <c r="E406">
        <v>1</v>
      </c>
      <c r="F406">
        <v>1</v>
      </c>
      <c r="G406">
        <v>1</v>
      </c>
      <c r="H406">
        <v>3</v>
      </c>
      <c r="I406" t="s">
        <v>373</v>
      </c>
      <c r="J406" t="s">
        <v>374</v>
      </c>
      <c r="K406" t="s">
        <v>375</v>
      </c>
      <c r="L406">
        <v>1346</v>
      </c>
      <c r="N406">
        <v>1009</v>
      </c>
      <c r="O406" t="s">
        <v>228</v>
      </c>
      <c r="P406" t="s">
        <v>228</v>
      </c>
      <c r="Q406">
        <v>1</v>
      </c>
      <c r="Y406">
        <v>5.7</v>
      </c>
      <c r="AA406">
        <v>0.64</v>
      </c>
      <c r="AB406">
        <v>0</v>
      </c>
      <c r="AC406">
        <v>0</v>
      </c>
      <c r="AD406">
        <v>0</v>
      </c>
      <c r="AN406">
        <v>0</v>
      </c>
      <c r="AO406">
        <v>1</v>
      </c>
      <c r="AP406">
        <v>1</v>
      </c>
      <c r="AQ406">
        <v>0</v>
      </c>
      <c r="AR406">
        <v>0</v>
      </c>
      <c r="AT406">
        <v>6</v>
      </c>
      <c r="AU406" t="s">
        <v>787</v>
      </c>
      <c r="AV406">
        <v>0</v>
      </c>
      <c r="AW406">
        <v>2</v>
      </c>
      <c r="AX406">
        <v>10563693</v>
      </c>
      <c r="AY406">
        <v>1</v>
      </c>
      <c r="AZ406">
        <v>0</v>
      </c>
      <c r="BA406">
        <v>406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</row>
    <row r="407" spans="1:75" ht="12.75">
      <c r="A407" s="39">
        <f>ROW(Source!A125)</f>
        <v>125</v>
      </c>
      <c r="B407">
        <v>10563694</v>
      </c>
      <c r="C407">
        <v>10563684</v>
      </c>
      <c r="D407">
        <v>1458706</v>
      </c>
      <c r="E407">
        <v>1</v>
      </c>
      <c r="F407">
        <v>1</v>
      </c>
      <c r="G407">
        <v>1</v>
      </c>
      <c r="H407">
        <v>3</v>
      </c>
      <c r="I407" t="s">
        <v>225</v>
      </c>
      <c r="J407" t="s">
        <v>226</v>
      </c>
      <c r="K407" t="s">
        <v>227</v>
      </c>
      <c r="L407">
        <v>1346</v>
      </c>
      <c r="N407">
        <v>1009</v>
      </c>
      <c r="O407" t="s">
        <v>228</v>
      </c>
      <c r="P407" t="s">
        <v>228</v>
      </c>
      <c r="Q407">
        <v>1</v>
      </c>
      <c r="Y407">
        <v>7.1915</v>
      </c>
      <c r="AA407">
        <v>8.48</v>
      </c>
      <c r="AB407">
        <v>0</v>
      </c>
      <c r="AC407">
        <v>0</v>
      </c>
      <c r="AD407">
        <v>0</v>
      </c>
      <c r="AN407">
        <v>0</v>
      </c>
      <c r="AO407">
        <v>1</v>
      </c>
      <c r="AP407">
        <v>1</v>
      </c>
      <c r="AQ407">
        <v>0</v>
      </c>
      <c r="AR407">
        <v>0</v>
      </c>
      <c r="AT407">
        <v>7.57</v>
      </c>
      <c r="AU407" t="s">
        <v>787</v>
      </c>
      <c r="AV407">
        <v>0</v>
      </c>
      <c r="AW407">
        <v>2</v>
      </c>
      <c r="AX407">
        <v>10563694</v>
      </c>
      <c r="AY407">
        <v>1</v>
      </c>
      <c r="AZ407">
        <v>0</v>
      </c>
      <c r="BA407">
        <v>407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</row>
    <row r="408" spans="1:75" ht="12.75">
      <c r="A408" s="39">
        <f>ROW(Source!A126)</f>
        <v>126</v>
      </c>
      <c r="B408">
        <v>10563696</v>
      </c>
      <c r="C408">
        <v>10563695</v>
      </c>
      <c r="D408">
        <v>4078482</v>
      </c>
      <c r="E408">
        <v>1</v>
      </c>
      <c r="F408">
        <v>1</v>
      </c>
      <c r="G408">
        <v>1</v>
      </c>
      <c r="H408">
        <v>1</v>
      </c>
      <c r="I408" t="s">
        <v>302</v>
      </c>
      <c r="K408" t="s">
        <v>303</v>
      </c>
      <c r="L408">
        <v>1476</v>
      </c>
      <c r="N408">
        <v>1013</v>
      </c>
      <c r="O408" t="s">
        <v>62</v>
      </c>
      <c r="P408" t="s">
        <v>63</v>
      </c>
      <c r="Q408">
        <v>1</v>
      </c>
      <c r="Y408">
        <v>353.8</v>
      </c>
      <c r="AA408">
        <v>0</v>
      </c>
      <c r="AB408">
        <v>0</v>
      </c>
      <c r="AC408">
        <v>0</v>
      </c>
      <c r="AD408">
        <v>11.08</v>
      </c>
      <c r="AN408">
        <v>0</v>
      </c>
      <c r="AO408">
        <v>1</v>
      </c>
      <c r="AP408">
        <v>1</v>
      </c>
      <c r="AQ408">
        <v>0</v>
      </c>
      <c r="AR408">
        <v>0</v>
      </c>
      <c r="AT408">
        <v>353.8</v>
      </c>
      <c r="AV408">
        <v>1</v>
      </c>
      <c r="AW408">
        <v>2</v>
      </c>
      <c r="AX408">
        <v>10563696</v>
      </c>
      <c r="AY408">
        <v>1</v>
      </c>
      <c r="AZ408">
        <v>0</v>
      </c>
      <c r="BA408">
        <v>408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</row>
    <row r="409" spans="1:75" ht="12.75">
      <c r="A409" s="39">
        <f>ROW(Source!A126)</f>
        <v>126</v>
      </c>
      <c r="B409">
        <v>10563697</v>
      </c>
      <c r="C409">
        <v>10563695</v>
      </c>
      <c r="D409">
        <v>121548</v>
      </c>
      <c r="E409">
        <v>1</v>
      </c>
      <c r="F409">
        <v>1</v>
      </c>
      <c r="G409">
        <v>1</v>
      </c>
      <c r="H409">
        <v>1</v>
      </c>
      <c r="I409" t="s">
        <v>702</v>
      </c>
      <c r="K409" t="s">
        <v>53</v>
      </c>
      <c r="L409">
        <v>608254</v>
      </c>
      <c r="N409">
        <v>1013</v>
      </c>
      <c r="O409" t="s">
        <v>54</v>
      </c>
      <c r="P409" t="s">
        <v>54</v>
      </c>
      <c r="Q409">
        <v>1</v>
      </c>
      <c r="Y409">
        <v>105.35</v>
      </c>
      <c r="AA409">
        <v>0</v>
      </c>
      <c r="AB409">
        <v>0</v>
      </c>
      <c r="AC409">
        <v>0</v>
      </c>
      <c r="AD409">
        <v>0</v>
      </c>
      <c r="AN409">
        <v>0</v>
      </c>
      <c r="AO409">
        <v>1</v>
      </c>
      <c r="AP409">
        <v>1</v>
      </c>
      <c r="AQ409">
        <v>0</v>
      </c>
      <c r="AR409">
        <v>0</v>
      </c>
      <c r="AT409">
        <v>105.35</v>
      </c>
      <c r="AV409">
        <v>2</v>
      </c>
      <c r="AW409">
        <v>2</v>
      </c>
      <c r="AX409">
        <v>10563697</v>
      </c>
      <c r="AY409">
        <v>1</v>
      </c>
      <c r="AZ409">
        <v>0</v>
      </c>
      <c r="BA409">
        <v>409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</row>
    <row r="410" spans="1:75" ht="12.75">
      <c r="A410" s="39">
        <f>ROW(Source!A126)</f>
        <v>126</v>
      </c>
      <c r="B410">
        <v>10563698</v>
      </c>
      <c r="C410">
        <v>10563695</v>
      </c>
      <c r="D410">
        <v>9285132</v>
      </c>
      <c r="E410">
        <v>1</v>
      </c>
      <c r="F410">
        <v>1</v>
      </c>
      <c r="G410">
        <v>1</v>
      </c>
      <c r="H410">
        <v>2</v>
      </c>
      <c r="I410" t="s">
        <v>304</v>
      </c>
      <c r="J410" t="s">
        <v>161</v>
      </c>
      <c r="K410" t="s">
        <v>305</v>
      </c>
      <c r="L410">
        <v>1368</v>
      </c>
      <c r="N410">
        <v>1011</v>
      </c>
      <c r="O410" t="s">
        <v>86</v>
      </c>
      <c r="P410" t="s">
        <v>86</v>
      </c>
      <c r="Q410">
        <v>1</v>
      </c>
      <c r="Y410">
        <v>103.16</v>
      </c>
      <c r="AA410">
        <v>0</v>
      </c>
      <c r="AB410">
        <v>100.24</v>
      </c>
      <c r="AC410">
        <v>11.81</v>
      </c>
      <c r="AD410">
        <v>0</v>
      </c>
      <c r="AN410">
        <v>0</v>
      </c>
      <c r="AO410">
        <v>1</v>
      </c>
      <c r="AP410">
        <v>1</v>
      </c>
      <c r="AQ410">
        <v>0</v>
      </c>
      <c r="AR410">
        <v>0</v>
      </c>
      <c r="AT410">
        <v>103.16</v>
      </c>
      <c r="AV410">
        <v>0</v>
      </c>
      <c r="AW410">
        <v>2</v>
      </c>
      <c r="AX410">
        <v>10563698</v>
      </c>
      <c r="AY410">
        <v>1</v>
      </c>
      <c r="AZ410">
        <v>0</v>
      </c>
      <c r="BA410">
        <v>410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</row>
    <row r="411" spans="1:75" ht="12.75">
      <c r="A411" s="39">
        <f>ROW(Source!A126)</f>
        <v>126</v>
      </c>
      <c r="B411">
        <v>10563699</v>
      </c>
      <c r="C411">
        <v>10563695</v>
      </c>
      <c r="D411">
        <v>9286871</v>
      </c>
      <c r="E411">
        <v>1</v>
      </c>
      <c r="F411">
        <v>1</v>
      </c>
      <c r="G411">
        <v>1</v>
      </c>
      <c r="H411">
        <v>2</v>
      </c>
      <c r="I411" t="s">
        <v>207</v>
      </c>
      <c r="J411" t="s">
        <v>208</v>
      </c>
      <c r="K411" t="s">
        <v>209</v>
      </c>
      <c r="L411">
        <v>1368</v>
      </c>
      <c r="N411">
        <v>1011</v>
      </c>
      <c r="O411" t="s">
        <v>86</v>
      </c>
      <c r="P411" t="s">
        <v>86</v>
      </c>
      <c r="Q411">
        <v>1</v>
      </c>
      <c r="Y411">
        <v>2.19</v>
      </c>
      <c r="AA411">
        <v>0</v>
      </c>
      <c r="AB411">
        <v>60.77</v>
      </c>
      <c r="AC411">
        <v>11.81</v>
      </c>
      <c r="AD411">
        <v>0</v>
      </c>
      <c r="AN411">
        <v>0</v>
      </c>
      <c r="AO411">
        <v>1</v>
      </c>
      <c r="AP411">
        <v>1</v>
      </c>
      <c r="AQ411">
        <v>0</v>
      </c>
      <c r="AR411">
        <v>0</v>
      </c>
      <c r="AT411">
        <v>2.19</v>
      </c>
      <c r="AV411">
        <v>0</v>
      </c>
      <c r="AW411">
        <v>2</v>
      </c>
      <c r="AX411">
        <v>10563699</v>
      </c>
      <c r="AY411">
        <v>1</v>
      </c>
      <c r="AZ411">
        <v>0</v>
      </c>
      <c r="BA411">
        <v>411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</row>
    <row r="412" spans="1:75" ht="12.75">
      <c r="A412" s="39">
        <f>ROW(Source!A126)</f>
        <v>126</v>
      </c>
      <c r="B412">
        <v>10563700</v>
      </c>
      <c r="C412">
        <v>10563695</v>
      </c>
      <c r="D412">
        <v>9363333</v>
      </c>
      <c r="E412">
        <v>1</v>
      </c>
      <c r="F412">
        <v>1</v>
      </c>
      <c r="G412">
        <v>1</v>
      </c>
      <c r="H412">
        <v>3</v>
      </c>
      <c r="I412" t="s">
        <v>382</v>
      </c>
      <c r="J412" t="s">
        <v>383</v>
      </c>
      <c r="K412" t="s">
        <v>384</v>
      </c>
      <c r="L412">
        <v>1348</v>
      </c>
      <c r="N412">
        <v>1009</v>
      </c>
      <c r="O412" t="s">
        <v>774</v>
      </c>
      <c r="P412" t="s">
        <v>774</v>
      </c>
      <c r="Q412">
        <v>1000</v>
      </c>
      <c r="Y412">
        <v>0.09</v>
      </c>
      <c r="AA412">
        <v>9049.19</v>
      </c>
      <c r="AB412">
        <v>0</v>
      </c>
      <c r="AC412">
        <v>0</v>
      </c>
      <c r="AD412">
        <v>0</v>
      </c>
      <c r="AN412">
        <v>0</v>
      </c>
      <c r="AO412">
        <v>1</v>
      </c>
      <c r="AP412">
        <v>1</v>
      </c>
      <c r="AQ412">
        <v>0</v>
      </c>
      <c r="AR412">
        <v>0</v>
      </c>
      <c r="AT412">
        <v>0.09</v>
      </c>
      <c r="AV412">
        <v>0</v>
      </c>
      <c r="AW412">
        <v>2</v>
      </c>
      <c r="AX412">
        <v>10563700</v>
      </c>
      <c r="AY412">
        <v>1</v>
      </c>
      <c r="AZ412">
        <v>0</v>
      </c>
      <c r="BA412">
        <v>412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</row>
    <row r="413" spans="1:75" ht="12.75">
      <c r="A413" s="39">
        <f>ROW(Source!A126)</f>
        <v>126</v>
      </c>
      <c r="B413">
        <v>10563701</v>
      </c>
      <c r="C413">
        <v>10563695</v>
      </c>
      <c r="D413">
        <v>9360372</v>
      </c>
      <c r="E413">
        <v>1</v>
      </c>
      <c r="F413">
        <v>1</v>
      </c>
      <c r="G413">
        <v>1</v>
      </c>
      <c r="H413">
        <v>3</v>
      </c>
      <c r="I413" t="s">
        <v>385</v>
      </c>
      <c r="J413" t="s">
        <v>386</v>
      </c>
      <c r="K413" t="s">
        <v>387</v>
      </c>
      <c r="L413">
        <v>1348</v>
      </c>
      <c r="N413">
        <v>1009</v>
      </c>
      <c r="O413" t="s">
        <v>774</v>
      </c>
      <c r="P413" t="s">
        <v>774</v>
      </c>
      <c r="Q413">
        <v>1000</v>
      </c>
      <c r="Y413">
        <v>1</v>
      </c>
      <c r="AA413">
        <v>16172.13</v>
      </c>
      <c r="AB413">
        <v>0</v>
      </c>
      <c r="AC413">
        <v>0</v>
      </c>
      <c r="AD413">
        <v>0</v>
      </c>
      <c r="AN413">
        <v>0</v>
      </c>
      <c r="AO413">
        <v>1</v>
      </c>
      <c r="AP413">
        <v>1</v>
      </c>
      <c r="AQ413">
        <v>0</v>
      </c>
      <c r="AR413">
        <v>0</v>
      </c>
      <c r="AT413">
        <v>1</v>
      </c>
      <c r="AV413">
        <v>0</v>
      </c>
      <c r="AW413">
        <v>2</v>
      </c>
      <c r="AX413">
        <v>10563701</v>
      </c>
      <c r="AY413">
        <v>1</v>
      </c>
      <c r="AZ413">
        <v>0</v>
      </c>
      <c r="BA413">
        <v>413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</row>
    <row r="414" spans="1:75" ht="12.75">
      <c r="A414" s="39">
        <f>ROW(Source!A126)</f>
        <v>126</v>
      </c>
      <c r="B414">
        <v>10563702</v>
      </c>
      <c r="C414">
        <v>10563695</v>
      </c>
      <c r="D414">
        <v>9347292</v>
      </c>
      <c r="E414">
        <v>1</v>
      </c>
      <c r="F414">
        <v>1</v>
      </c>
      <c r="G414">
        <v>1</v>
      </c>
      <c r="H414">
        <v>3</v>
      </c>
      <c r="I414" t="s">
        <v>388</v>
      </c>
      <c r="J414" t="s">
        <v>389</v>
      </c>
      <c r="K414" t="s">
        <v>390</v>
      </c>
      <c r="L414">
        <v>1035</v>
      </c>
      <c r="N414">
        <v>1013</v>
      </c>
      <c r="O414" t="s">
        <v>391</v>
      </c>
      <c r="P414" t="s">
        <v>391</v>
      </c>
      <c r="Q414">
        <v>1</v>
      </c>
      <c r="Y414">
        <v>0</v>
      </c>
      <c r="AA414">
        <v>0</v>
      </c>
      <c r="AB414">
        <v>0</v>
      </c>
      <c r="AC414">
        <v>0</v>
      </c>
      <c r="AD414">
        <v>0</v>
      </c>
      <c r="AN414">
        <v>1</v>
      </c>
      <c r="AO414">
        <v>0</v>
      </c>
      <c r="AP414">
        <v>1</v>
      </c>
      <c r="AQ414">
        <v>0</v>
      </c>
      <c r="AR414">
        <v>0</v>
      </c>
      <c r="AT414">
        <v>0</v>
      </c>
      <c r="AV414">
        <v>0</v>
      </c>
      <c r="AW414">
        <v>2</v>
      </c>
      <c r="AX414">
        <v>10563702</v>
      </c>
      <c r="AY414">
        <v>1</v>
      </c>
      <c r="AZ414">
        <v>0</v>
      </c>
      <c r="BA414">
        <v>414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</row>
    <row r="415" spans="1:75" ht="12.75">
      <c r="A415" s="39">
        <f>ROW(Source!A127)</f>
        <v>127</v>
      </c>
      <c r="B415">
        <v>10563704</v>
      </c>
      <c r="C415">
        <v>10563703</v>
      </c>
      <c r="D415">
        <v>4077618</v>
      </c>
      <c r="E415">
        <v>1</v>
      </c>
      <c r="F415">
        <v>1</v>
      </c>
      <c r="G415">
        <v>1</v>
      </c>
      <c r="H415">
        <v>1</v>
      </c>
      <c r="I415" t="s">
        <v>319</v>
      </c>
      <c r="K415" t="s">
        <v>320</v>
      </c>
      <c r="L415">
        <v>1476</v>
      </c>
      <c r="N415">
        <v>1013</v>
      </c>
      <c r="O415" t="s">
        <v>62</v>
      </c>
      <c r="P415" t="s">
        <v>63</v>
      </c>
      <c r="Q415">
        <v>1</v>
      </c>
      <c r="Y415">
        <v>27</v>
      </c>
      <c r="AA415">
        <v>0</v>
      </c>
      <c r="AB415">
        <v>0</v>
      </c>
      <c r="AC415">
        <v>0</v>
      </c>
      <c r="AD415">
        <v>9.07</v>
      </c>
      <c r="AN415">
        <v>0</v>
      </c>
      <c r="AO415">
        <v>1</v>
      </c>
      <c r="AP415">
        <v>1</v>
      </c>
      <c r="AQ415">
        <v>0</v>
      </c>
      <c r="AR415">
        <v>0</v>
      </c>
      <c r="AT415">
        <v>27</v>
      </c>
      <c r="AV415">
        <v>1</v>
      </c>
      <c r="AW415">
        <v>2</v>
      </c>
      <c r="AX415">
        <v>10563704</v>
      </c>
      <c r="AY415">
        <v>1</v>
      </c>
      <c r="AZ415">
        <v>0</v>
      </c>
      <c r="BA415">
        <v>415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</row>
    <row r="416" spans="1:75" ht="12.75">
      <c r="A416" s="39">
        <f>ROW(Source!A127)</f>
        <v>127</v>
      </c>
      <c r="B416">
        <v>10563705</v>
      </c>
      <c r="C416">
        <v>10563703</v>
      </c>
      <c r="D416">
        <v>121548</v>
      </c>
      <c r="E416">
        <v>1</v>
      </c>
      <c r="F416">
        <v>1</v>
      </c>
      <c r="G416">
        <v>1</v>
      </c>
      <c r="H416">
        <v>1</v>
      </c>
      <c r="I416" t="s">
        <v>702</v>
      </c>
      <c r="K416" t="s">
        <v>53</v>
      </c>
      <c r="L416">
        <v>608254</v>
      </c>
      <c r="N416">
        <v>1013</v>
      </c>
      <c r="O416" t="s">
        <v>54</v>
      </c>
      <c r="P416" t="s">
        <v>54</v>
      </c>
      <c r="Q416">
        <v>1</v>
      </c>
      <c r="Y416">
        <v>7.42</v>
      </c>
      <c r="AA416">
        <v>0</v>
      </c>
      <c r="AB416">
        <v>0</v>
      </c>
      <c r="AC416">
        <v>0</v>
      </c>
      <c r="AD416">
        <v>0</v>
      </c>
      <c r="AN416">
        <v>0</v>
      </c>
      <c r="AO416">
        <v>1</v>
      </c>
      <c r="AP416">
        <v>1</v>
      </c>
      <c r="AQ416">
        <v>0</v>
      </c>
      <c r="AR416">
        <v>0</v>
      </c>
      <c r="AT416">
        <v>7.42</v>
      </c>
      <c r="AV416">
        <v>2</v>
      </c>
      <c r="AW416">
        <v>2</v>
      </c>
      <c r="AX416">
        <v>10563705</v>
      </c>
      <c r="AY416">
        <v>1</v>
      </c>
      <c r="AZ416">
        <v>0</v>
      </c>
      <c r="BA416">
        <v>416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</row>
    <row r="417" spans="1:75" ht="12.75">
      <c r="A417" s="39">
        <f>ROW(Source!A127)</f>
        <v>127</v>
      </c>
      <c r="B417">
        <v>10563706</v>
      </c>
      <c r="C417">
        <v>10563703</v>
      </c>
      <c r="D417">
        <v>9285386</v>
      </c>
      <c r="E417">
        <v>1</v>
      </c>
      <c r="F417">
        <v>1</v>
      </c>
      <c r="G417">
        <v>1</v>
      </c>
      <c r="H417">
        <v>2</v>
      </c>
      <c r="I417" t="s">
        <v>392</v>
      </c>
      <c r="J417" t="s">
        <v>393</v>
      </c>
      <c r="K417" t="s">
        <v>394</v>
      </c>
      <c r="L417">
        <v>1480</v>
      </c>
      <c r="N417">
        <v>1013</v>
      </c>
      <c r="O417" t="s">
        <v>58</v>
      </c>
      <c r="P417" t="s">
        <v>59</v>
      </c>
      <c r="Q417">
        <v>1</v>
      </c>
      <c r="Y417">
        <v>7.42</v>
      </c>
      <c r="AA417">
        <v>0</v>
      </c>
      <c r="AB417">
        <v>101.02</v>
      </c>
      <c r="AC417">
        <v>11.81</v>
      </c>
      <c r="AD417">
        <v>0</v>
      </c>
      <c r="AN417">
        <v>0</v>
      </c>
      <c r="AO417">
        <v>1</v>
      </c>
      <c r="AP417">
        <v>1</v>
      </c>
      <c r="AQ417">
        <v>0</v>
      </c>
      <c r="AR417">
        <v>0</v>
      </c>
      <c r="AT417">
        <v>7.42</v>
      </c>
      <c r="AV417">
        <v>0</v>
      </c>
      <c r="AW417">
        <v>2</v>
      </c>
      <c r="AX417">
        <v>10563706</v>
      </c>
      <c r="AY417">
        <v>1</v>
      </c>
      <c r="AZ417">
        <v>0</v>
      </c>
      <c r="BA417">
        <v>417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</row>
    <row r="418" spans="1:75" ht="12.75">
      <c r="A418" s="39">
        <f>ROW(Source!A127)</f>
        <v>127</v>
      </c>
      <c r="B418">
        <v>10563707</v>
      </c>
      <c r="C418">
        <v>10563703</v>
      </c>
      <c r="D418">
        <v>9285393</v>
      </c>
      <c r="E418">
        <v>1</v>
      </c>
      <c r="F418">
        <v>1</v>
      </c>
      <c r="G418">
        <v>1</v>
      </c>
      <c r="H418">
        <v>2</v>
      </c>
      <c r="I418" t="s">
        <v>395</v>
      </c>
      <c r="J418" t="s">
        <v>396</v>
      </c>
      <c r="K418" t="s">
        <v>397</v>
      </c>
      <c r="L418">
        <v>1480</v>
      </c>
      <c r="N418">
        <v>1013</v>
      </c>
      <c r="O418" t="s">
        <v>58</v>
      </c>
      <c r="P418" t="s">
        <v>59</v>
      </c>
      <c r="Q418">
        <v>1</v>
      </c>
      <c r="Y418">
        <v>7.42</v>
      </c>
      <c r="AA418">
        <v>0</v>
      </c>
      <c r="AB418">
        <v>41.16</v>
      </c>
      <c r="AC418">
        <v>0</v>
      </c>
      <c r="AD418">
        <v>0</v>
      </c>
      <c r="AN418">
        <v>0</v>
      </c>
      <c r="AO418">
        <v>1</v>
      </c>
      <c r="AP418">
        <v>1</v>
      </c>
      <c r="AQ418">
        <v>0</v>
      </c>
      <c r="AR418">
        <v>0</v>
      </c>
      <c r="AT418">
        <v>7.42</v>
      </c>
      <c r="AV418">
        <v>0</v>
      </c>
      <c r="AW418">
        <v>2</v>
      </c>
      <c r="AX418">
        <v>10563707</v>
      </c>
      <c r="AY418">
        <v>1</v>
      </c>
      <c r="AZ418">
        <v>0</v>
      </c>
      <c r="BA418">
        <v>418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</row>
    <row r="419" spans="1:75" ht="12.75">
      <c r="A419" s="39">
        <f>ROW(Source!A129)</f>
        <v>129</v>
      </c>
      <c r="B419">
        <v>10563710</v>
      </c>
      <c r="C419">
        <v>10563709</v>
      </c>
      <c r="D419">
        <v>4077331</v>
      </c>
      <c r="E419">
        <v>1</v>
      </c>
      <c r="F419">
        <v>1</v>
      </c>
      <c r="G419">
        <v>1</v>
      </c>
      <c r="H419">
        <v>1</v>
      </c>
      <c r="I419" t="s">
        <v>67</v>
      </c>
      <c r="K419" t="s">
        <v>68</v>
      </c>
      <c r="L419">
        <v>1476</v>
      </c>
      <c r="N419">
        <v>1013</v>
      </c>
      <c r="O419" t="s">
        <v>62</v>
      </c>
      <c r="P419" t="s">
        <v>63</v>
      </c>
      <c r="Q419">
        <v>1</v>
      </c>
      <c r="Y419">
        <v>69</v>
      </c>
      <c r="AA419">
        <v>0</v>
      </c>
      <c r="AB419">
        <v>0</v>
      </c>
      <c r="AC419">
        <v>0</v>
      </c>
      <c r="AD419">
        <v>8.52</v>
      </c>
      <c r="AN419">
        <v>0</v>
      </c>
      <c r="AO419">
        <v>1</v>
      </c>
      <c r="AP419">
        <v>1</v>
      </c>
      <c r="AQ419">
        <v>0</v>
      </c>
      <c r="AR419">
        <v>0</v>
      </c>
      <c r="AT419">
        <v>69</v>
      </c>
      <c r="AV419">
        <v>1</v>
      </c>
      <c r="AW419">
        <v>2</v>
      </c>
      <c r="AX419">
        <v>10563710</v>
      </c>
      <c r="AY419">
        <v>1</v>
      </c>
      <c r="AZ419">
        <v>0</v>
      </c>
      <c r="BA419">
        <v>419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</row>
    <row r="420" spans="1:75" ht="12.75">
      <c r="A420" s="39">
        <f>ROW(Source!A129)</f>
        <v>129</v>
      </c>
      <c r="B420">
        <v>10563711</v>
      </c>
      <c r="C420">
        <v>10563709</v>
      </c>
      <c r="D420">
        <v>9362448</v>
      </c>
      <c r="E420">
        <v>1</v>
      </c>
      <c r="F420">
        <v>1</v>
      </c>
      <c r="G420">
        <v>1</v>
      </c>
      <c r="H420">
        <v>3</v>
      </c>
      <c r="I420" t="s">
        <v>348</v>
      </c>
      <c r="J420" t="s">
        <v>349</v>
      </c>
      <c r="K420" t="s">
        <v>350</v>
      </c>
      <c r="L420">
        <v>1348</v>
      </c>
      <c r="N420">
        <v>1009</v>
      </c>
      <c r="O420" t="s">
        <v>774</v>
      </c>
      <c r="P420" t="s">
        <v>774</v>
      </c>
      <c r="Q420">
        <v>1000</v>
      </c>
      <c r="Y420">
        <v>0.048</v>
      </c>
      <c r="AA420">
        <v>4209.73</v>
      </c>
      <c r="AB420">
        <v>0</v>
      </c>
      <c r="AC420">
        <v>0</v>
      </c>
      <c r="AD420">
        <v>0</v>
      </c>
      <c r="AN420">
        <v>0</v>
      </c>
      <c r="AO420">
        <v>1</v>
      </c>
      <c r="AP420">
        <v>1</v>
      </c>
      <c r="AQ420">
        <v>0</v>
      </c>
      <c r="AR420">
        <v>0</v>
      </c>
      <c r="AT420">
        <v>0.048</v>
      </c>
      <c r="AV420">
        <v>0</v>
      </c>
      <c r="AW420">
        <v>2</v>
      </c>
      <c r="AX420">
        <v>10563711</v>
      </c>
      <c r="AY420">
        <v>1</v>
      </c>
      <c r="AZ420">
        <v>0</v>
      </c>
      <c r="BA420">
        <v>420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</row>
    <row r="421" spans="1:75" ht="12.75">
      <c r="A421" s="39">
        <f>ROW(Source!A129)</f>
        <v>129</v>
      </c>
      <c r="B421">
        <v>10563712</v>
      </c>
      <c r="C421">
        <v>10563709</v>
      </c>
      <c r="D421">
        <v>9365467</v>
      </c>
      <c r="E421">
        <v>1</v>
      </c>
      <c r="F421">
        <v>1</v>
      </c>
      <c r="G421">
        <v>1</v>
      </c>
      <c r="H421">
        <v>3</v>
      </c>
      <c r="I421" t="s">
        <v>1099</v>
      </c>
      <c r="J421" t="s">
        <v>1101</v>
      </c>
      <c r="K421" t="s">
        <v>1100</v>
      </c>
      <c r="L421">
        <v>1354</v>
      </c>
      <c r="N421">
        <v>1010</v>
      </c>
      <c r="O421" t="s">
        <v>921</v>
      </c>
      <c r="P421" t="s">
        <v>921</v>
      </c>
      <c r="Q421">
        <v>1</v>
      </c>
      <c r="Y421">
        <v>100</v>
      </c>
      <c r="AA421">
        <v>0</v>
      </c>
      <c r="AB421">
        <v>0</v>
      </c>
      <c r="AC421">
        <v>0</v>
      </c>
      <c r="AD421">
        <v>0</v>
      </c>
      <c r="AN421">
        <v>1</v>
      </c>
      <c r="AO421">
        <v>0</v>
      </c>
      <c r="AP421">
        <v>1</v>
      </c>
      <c r="AQ421">
        <v>0</v>
      </c>
      <c r="AR421">
        <v>0</v>
      </c>
      <c r="AT421">
        <v>100</v>
      </c>
      <c r="AV421">
        <v>0</v>
      </c>
      <c r="AW421">
        <v>2</v>
      </c>
      <c r="AX421">
        <v>10563712</v>
      </c>
      <c r="AY421">
        <v>1</v>
      </c>
      <c r="AZ421">
        <v>0</v>
      </c>
      <c r="BA421">
        <v>421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</row>
    <row r="422" spans="1:75" ht="12.75">
      <c r="A422" s="39">
        <f>ROW(Source!A131)</f>
        <v>131</v>
      </c>
      <c r="B422">
        <v>10563715</v>
      </c>
      <c r="C422">
        <v>10563714</v>
      </c>
      <c r="D422">
        <v>121615</v>
      </c>
      <c r="E422">
        <v>1</v>
      </c>
      <c r="F422">
        <v>1</v>
      </c>
      <c r="G422">
        <v>1</v>
      </c>
      <c r="H422">
        <v>1</v>
      </c>
      <c r="I422" t="s">
        <v>186</v>
      </c>
      <c r="K422" t="s">
        <v>187</v>
      </c>
      <c r="L422">
        <v>1369</v>
      </c>
      <c r="N422">
        <v>1013</v>
      </c>
      <c r="O422" t="s">
        <v>92</v>
      </c>
      <c r="P422" t="s">
        <v>92</v>
      </c>
      <c r="Q422">
        <v>1</v>
      </c>
      <c r="Y422">
        <v>50.79</v>
      </c>
      <c r="AA422">
        <v>0</v>
      </c>
      <c r="AB422">
        <v>0</v>
      </c>
      <c r="AC422">
        <v>0</v>
      </c>
      <c r="AD422">
        <v>8.53</v>
      </c>
      <c r="AN422">
        <v>0</v>
      </c>
      <c r="AO422">
        <v>1</v>
      </c>
      <c r="AP422">
        <v>0</v>
      </c>
      <c r="AQ422">
        <v>0</v>
      </c>
      <c r="AR422">
        <v>0</v>
      </c>
      <c r="AT422">
        <v>50.79</v>
      </c>
      <c r="AV422">
        <v>1</v>
      </c>
      <c r="AW422">
        <v>2</v>
      </c>
      <c r="AX422">
        <v>10563715</v>
      </c>
      <c r="AY422">
        <v>1</v>
      </c>
      <c r="AZ422">
        <v>0</v>
      </c>
      <c r="BA422">
        <v>422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</row>
    <row r="423" spans="1:75" ht="12.75">
      <c r="A423" s="39">
        <f>ROW(Source!A131)</f>
        <v>131</v>
      </c>
      <c r="B423">
        <v>10563716</v>
      </c>
      <c r="C423">
        <v>10563714</v>
      </c>
      <c r="D423">
        <v>121548</v>
      </c>
      <c r="E423">
        <v>1</v>
      </c>
      <c r="F423">
        <v>1</v>
      </c>
      <c r="G423">
        <v>1</v>
      </c>
      <c r="H423">
        <v>1</v>
      </c>
      <c r="I423" t="s">
        <v>702</v>
      </c>
      <c r="K423" t="s">
        <v>53</v>
      </c>
      <c r="L423">
        <v>608254</v>
      </c>
      <c r="N423">
        <v>1013</v>
      </c>
      <c r="O423" t="s">
        <v>54</v>
      </c>
      <c r="P423" t="s">
        <v>54</v>
      </c>
      <c r="Q423">
        <v>1</v>
      </c>
      <c r="Y423">
        <v>0.31</v>
      </c>
      <c r="AA423">
        <v>0</v>
      </c>
      <c r="AB423">
        <v>0</v>
      </c>
      <c r="AC423">
        <v>0</v>
      </c>
      <c r="AD423">
        <v>0</v>
      </c>
      <c r="AN423">
        <v>0</v>
      </c>
      <c r="AO423">
        <v>1</v>
      </c>
      <c r="AP423">
        <v>0</v>
      </c>
      <c r="AQ423">
        <v>0</v>
      </c>
      <c r="AR423">
        <v>0</v>
      </c>
      <c r="AT423">
        <v>0.31</v>
      </c>
      <c r="AV423">
        <v>2</v>
      </c>
      <c r="AW423">
        <v>2</v>
      </c>
      <c r="AX423">
        <v>10563716</v>
      </c>
      <c r="AY423">
        <v>1</v>
      </c>
      <c r="AZ423">
        <v>0</v>
      </c>
      <c r="BA423">
        <v>423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</row>
    <row r="424" spans="1:75" ht="12.75">
      <c r="A424" s="39">
        <f>ROW(Source!A131)</f>
        <v>131</v>
      </c>
      <c r="B424">
        <v>10563717</v>
      </c>
      <c r="C424">
        <v>10563714</v>
      </c>
      <c r="D424">
        <v>1466814</v>
      </c>
      <c r="E424">
        <v>1</v>
      </c>
      <c r="F424">
        <v>1</v>
      </c>
      <c r="G424">
        <v>1</v>
      </c>
      <c r="H424">
        <v>2</v>
      </c>
      <c r="I424" t="s">
        <v>148</v>
      </c>
      <c r="J424" t="s">
        <v>149</v>
      </c>
      <c r="K424" t="s">
        <v>150</v>
      </c>
      <c r="L424">
        <v>1480</v>
      </c>
      <c r="N424">
        <v>1013</v>
      </c>
      <c r="O424" t="s">
        <v>58</v>
      </c>
      <c r="P424" t="s">
        <v>59</v>
      </c>
      <c r="Q424">
        <v>1</v>
      </c>
      <c r="Y424">
        <v>0.12</v>
      </c>
      <c r="AA424">
        <v>0</v>
      </c>
      <c r="AB424">
        <v>112</v>
      </c>
      <c r="AC424">
        <v>13.5</v>
      </c>
      <c r="AD424">
        <v>0</v>
      </c>
      <c r="AN424">
        <v>0</v>
      </c>
      <c r="AO424">
        <v>1</v>
      </c>
      <c r="AP424">
        <v>0</v>
      </c>
      <c r="AQ424">
        <v>0</v>
      </c>
      <c r="AR424">
        <v>0</v>
      </c>
      <c r="AT424">
        <v>0.12</v>
      </c>
      <c r="AV424">
        <v>0</v>
      </c>
      <c r="AW424">
        <v>2</v>
      </c>
      <c r="AX424">
        <v>10563717</v>
      </c>
      <c r="AY424">
        <v>1</v>
      </c>
      <c r="AZ424">
        <v>0</v>
      </c>
      <c r="BA424">
        <v>424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</row>
    <row r="425" spans="1:75" ht="12.75">
      <c r="A425" s="39">
        <f>ROW(Source!A131)</f>
        <v>131</v>
      </c>
      <c r="B425">
        <v>10563718</v>
      </c>
      <c r="C425">
        <v>10563714</v>
      </c>
      <c r="D425">
        <v>1467078</v>
      </c>
      <c r="E425">
        <v>1</v>
      </c>
      <c r="F425">
        <v>1</v>
      </c>
      <c r="G425">
        <v>1</v>
      </c>
      <c r="H425">
        <v>2</v>
      </c>
      <c r="I425" t="s">
        <v>398</v>
      </c>
      <c r="J425" t="s">
        <v>346</v>
      </c>
      <c r="K425" t="s">
        <v>399</v>
      </c>
      <c r="L425">
        <v>1368</v>
      </c>
      <c r="N425">
        <v>1011</v>
      </c>
      <c r="O425" t="s">
        <v>86</v>
      </c>
      <c r="P425" t="s">
        <v>86</v>
      </c>
      <c r="Q425">
        <v>1</v>
      </c>
      <c r="Y425">
        <v>10.53</v>
      </c>
      <c r="AA425">
        <v>0</v>
      </c>
      <c r="AB425">
        <v>6.9</v>
      </c>
      <c r="AC425">
        <v>0</v>
      </c>
      <c r="AD425">
        <v>0</v>
      </c>
      <c r="AN425">
        <v>0</v>
      </c>
      <c r="AO425">
        <v>1</v>
      </c>
      <c r="AP425">
        <v>0</v>
      </c>
      <c r="AQ425">
        <v>0</v>
      </c>
      <c r="AR425">
        <v>0</v>
      </c>
      <c r="AT425">
        <v>10.53</v>
      </c>
      <c r="AV425">
        <v>0</v>
      </c>
      <c r="AW425">
        <v>2</v>
      </c>
      <c r="AX425">
        <v>10563718</v>
      </c>
      <c r="AY425">
        <v>1</v>
      </c>
      <c r="AZ425">
        <v>0</v>
      </c>
      <c r="BA425">
        <v>425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</row>
    <row r="426" spans="1:75" ht="12.75">
      <c r="A426" s="39">
        <f>ROW(Source!A131)</f>
        <v>131</v>
      </c>
      <c r="B426">
        <v>10563719</v>
      </c>
      <c r="C426">
        <v>10563714</v>
      </c>
      <c r="D426">
        <v>1467390</v>
      </c>
      <c r="E426">
        <v>1</v>
      </c>
      <c r="F426">
        <v>1</v>
      </c>
      <c r="G426">
        <v>1</v>
      </c>
      <c r="H426">
        <v>2</v>
      </c>
      <c r="I426" t="s">
        <v>204</v>
      </c>
      <c r="J426" t="s">
        <v>205</v>
      </c>
      <c r="K426" t="s">
        <v>206</v>
      </c>
      <c r="L426">
        <v>1480</v>
      </c>
      <c r="N426">
        <v>1013</v>
      </c>
      <c r="O426" t="s">
        <v>58</v>
      </c>
      <c r="P426" t="s">
        <v>59</v>
      </c>
      <c r="Q426">
        <v>1</v>
      </c>
      <c r="Y426">
        <v>1.86</v>
      </c>
      <c r="AA426">
        <v>0</v>
      </c>
      <c r="AB426">
        <v>1.2</v>
      </c>
      <c r="AC426">
        <v>0</v>
      </c>
      <c r="AD426">
        <v>0</v>
      </c>
      <c r="AN426">
        <v>0</v>
      </c>
      <c r="AO426">
        <v>1</v>
      </c>
      <c r="AP426">
        <v>0</v>
      </c>
      <c r="AQ426">
        <v>0</v>
      </c>
      <c r="AR426">
        <v>0</v>
      </c>
      <c r="AT426">
        <v>1.86</v>
      </c>
      <c r="AV426">
        <v>0</v>
      </c>
      <c r="AW426">
        <v>2</v>
      </c>
      <c r="AX426">
        <v>10563719</v>
      </c>
      <c r="AY426">
        <v>1</v>
      </c>
      <c r="AZ426">
        <v>0</v>
      </c>
      <c r="BA426">
        <v>426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</row>
    <row r="427" spans="1:75" ht="12.75">
      <c r="A427" s="39">
        <f>ROW(Source!A131)</f>
        <v>131</v>
      </c>
      <c r="B427">
        <v>10563720</v>
      </c>
      <c r="C427">
        <v>10563714</v>
      </c>
      <c r="D427">
        <v>1467408</v>
      </c>
      <c r="E427">
        <v>1</v>
      </c>
      <c r="F427">
        <v>1</v>
      </c>
      <c r="G427">
        <v>1</v>
      </c>
      <c r="H427">
        <v>2</v>
      </c>
      <c r="I427" t="s">
        <v>400</v>
      </c>
      <c r="J427" t="s">
        <v>401</v>
      </c>
      <c r="K427" t="s">
        <v>402</v>
      </c>
      <c r="L427">
        <v>1480</v>
      </c>
      <c r="N427">
        <v>1013</v>
      </c>
      <c r="O427" t="s">
        <v>58</v>
      </c>
      <c r="P427" t="s">
        <v>59</v>
      </c>
      <c r="Q427">
        <v>1</v>
      </c>
      <c r="Y427">
        <v>2.03</v>
      </c>
      <c r="AA427">
        <v>0</v>
      </c>
      <c r="AB427">
        <v>12.31</v>
      </c>
      <c r="AC427">
        <v>0</v>
      </c>
      <c r="AD427">
        <v>0</v>
      </c>
      <c r="AN427">
        <v>0</v>
      </c>
      <c r="AO427">
        <v>1</v>
      </c>
      <c r="AP427">
        <v>0</v>
      </c>
      <c r="AQ427">
        <v>0</v>
      </c>
      <c r="AR427">
        <v>0</v>
      </c>
      <c r="AT427">
        <v>2.03</v>
      </c>
      <c r="AV427">
        <v>0</v>
      </c>
      <c r="AW427">
        <v>2</v>
      </c>
      <c r="AX427">
        <v>10563720</v>
      </c>
      <c r="AY427">
        <v>1</v>
      </c>
      <c r="AZ427">
        <v>0</v>
      </c>
      <c r="BA427">
        <v>427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</row>
    <row r="428" spans="1:75" ht="12.75">
      <c r="A428" s="39">
        <f>ROW(Source!A131)</f>
        <v>131</v>
      </c>
      <c r="B428">
        <v>10563721</v>
      </c>
      <c r="C428">
        <v>10563714</v>
      </c>
      <c r="D428">
        <v>1467421</v>
      </c>
      <c r="E428">
        <v>1</v>
      </c>
      <c r="F428">
        <v>1</v>
      </c>
      <c r="G428">
        <v>1</v>
      </c>
      <c r="H428">
        <v>2</v>
      </c>
      <c r="I428" t="s">
        <v>403</v>
      </c>
      <c r="J428" t="s">
        <v>404</v>
      </c>
      <c r="K428" t="s">
        <v>405</v>
      </c>
      <c r="L428">
        <v>1480</v>
      </c>
      <c r="N428">
        <v>1013</v>
      </c>
      <c r="O428" t="s">
        <v>58</v>
      </c>
      <c r="P428" t="s">
        <v>59</v>
      </c>
      <c r="Q428">
        <v>1</v>
      </c>
      <c r="Y428">
        <v>0.14</v>
      </c>
      <c r="AA428">
        <v>0</v>
      </c>
      <c r="AB428">
        <v>6.7</v>
      </c>
      <c r="AC428">
        <v>0</v>
      </c>
      <c r="AD428">
        <v>0</v>
      </c>
      <c r="AN428">
        <v>0</v>
      </c>
      <c r="AO428">
        <v>1</v>
      </c>
      <c r="AP428">
        <v>0</v>
      </c>
      <c r="AQ428">
        <v>0</v>
      </c>
      <c r="AR428">
        <v>0</v>
      </c>
      <c r="AT428">
        <v>0.14</v>
      </c>
      <c r="AV428">
        <v>0</v>
      </c>
      <c r="AW428">
        <v>2</v>
      </c>
      <c r="AX428">
        <v>10563721</v>
      </c>
      <c r="AY428">
        <v>1</v>
      </c>
      <c r="AZ428">
        <v>0</v>
      </c>
      <c r="BA428">
        <v>428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</row>
    <row r="429" spans="1:75" ht="12.75">
      <c r="A429" s="39">
        <f>ROW(Source!A131)</f>
        <v>131</v>
      </c>
      <c r="B429">
        <v>10563722</v>
      </c>
      <c r="C429">
        <v>10563714</v>
      </c>
      <c r="D429">
        <v>1471050</v>
      </c>
      <c r="E429">
        <v>1</v>
      </c>
      <c r="F429">
        <v>1</v>
      </c>
      <c r="G429">
        <v>1</v>
      </c>
      <c r="H429">
        <v>2</v>
      </c>
      <c r="I429" t="s">
        <v>115</v>
      </c>
      <c r="J429" t="s">
        <v>116</v>
      </c>
      <c r="K429" t="s">
        <v>117</v>
      </c>
      <c r="L429">
        <v>1480</v>
      </c>
      <c r="N429">
        <v>1013</v>
      </c>
      <c r="O429" t="s">
        <v>58</v>
      </c>
      <c r="P429" t="s">
        <v>59</v>
      </c>
      <c r="Q429">
        <v>1</v>
      </c>
      <c r="Y429">
        <v>0.41</v>
      </c>
      <c r="AA429">
        <v>0</v>
      </c>
      <c r="AB429">
        <v>5.1</v>
      </c>
      <c r="AC429">
        <v>0</v>
      </c>
      <c r="AD429">
        <v>0</v>
      </c>
      <c r="AN429">
        <v>0</v>
      </c>
      <c r="AO429">
        <v>1</v>
      </c>
      <c r="AP429">
        <v>0</v>
      </c>
      <c r="AQ429">
        <v>0</v>
      </c>
      <c r="AR429">
        <v>0</v>
      </c>
      <c r="AT429">
        <v>0.41</v>
      </c>
      <c r="AV429">
        <v>0</v>
      </c>
      <c r="AW429">
        <v>2</v>
      </c>
      <c r="AX429">
        <v>10563722</v>
      </c>
      <c r="AY429">
        <v>1</v>
      </c>
      <c r="AZ429">
        <v>0</v>
      </c>
      <c r="BA429">
        <v>429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</row>
    <row r="430" spans="1:75" ht="12.75">
      <c r="A430" s="39">
        <f>ROW(Source!A131)</f>
        <v>131</v>
      </c>
      <c r="B430">
        <v>10563723</v>
      </c>
      <c r="C430">
        <v>10563714</v>
      </c>
      <c r="D430">
        <v>1471980</v>
      </c>
      <c r="E430">
        <v>1</v>
      </c>
      <c r="F430">
        <v>1</v>
      </c>
      <c r="G430">
        <v>1</v>
      </c>
      <c r="H430">
        <v>2</v>
      </c>
      <c r="I430" t="s">
        <v>207</v>
      </c>
      <c r="J430" t="s">
        <v>208</v>
      </c>
      <c r="K430" t="s">
        <v>209</v>
      </c>
      <c r="L430">
        <v>1480</v>
      </c>
      <c r="N430">
        <v>1013</v>
      </c>
      <c r="O430" t="s">
        <v>58</v>
      </c>
      <c r="P430" t="s">
        <v>59</v>
      </c>
      <c r="Q430">
        <v>1</v>
      </c>
      <c r="Y430">
        <v>0.19</v>
      </c>
      <c r="AA430">
        <v>0</v>
      </c>
      <c r="AB430">
        <v>75.4</v>
      </c>
      <c r="AC430">
        <v>0</v>
      </c>
      <c r="AD430">
        <v>0</v>
      </c>
      <c r="AN430">
        <v>0</v>
      </c>
      <c r="AO430">
        <v>1</v>
      </c>
      <c r="AP430">
        <v>0</v>
      </c>
      <c r="AQ430">
        <v>0</v>
      </c>
      <c r="AR430">
        <v>0</v>
      </c>
      <c r="AT430">
        <v>0.19</v>
      </c>
      <c r="AV430">
        <v>0</v>
      </c>
      <c r="AW430">
        <v>2</v>
      </c>
      <c r="AX430">
        <v>10563723</v>
      </c>
      <c r="AY430">
        <v>1</v>
      </c>
      <c r="AZ430">
        <v>0</v>
      </c>
      <c r="BA430">
        <v>430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</row>
    <row r="431" spans="1:75" ht="12.75">
      <c r="A431" s="39">
        <f>ROW(Source!A131)</f>
        <v>131</v>
      </c>
      <c r="B431">
        <v>10563724</v>
      </c>
      <c r="C431">
        <v>10563714</v>
      </c>
      <c r="D431">
        <v>1400570</v>
      </c>
      <c r="E431">
        <v>1</v>
      </c>
      <c r="F431">
        <v>1</v>
      </c>
      <c r="G431">
        <v>1</v>
      </c>
      <c r="H431">
        <v>3</v>
      </c>
      <c r="I431" t="s">
        <v>406</v>
      </c>
      <c r="J431" t="s">
        <v>407</v>
      </c>
      <c r="K431" t="s">
        <v>408</v>
      </c>
      <c r="L431">
        <v>1348</v>
      </c>
      <c r="N431">
        <v>1009</v>
      </c>
      <c r="O431" t="s">
        <v>774</v>
      </c>
      <c r="P431" t="s">
        <v>774</v>
      </c>
      <c r="Q431">
        <v>1000</v>
      </c>
      <c r="Y431">
        <v>0.0001</v>
      </c>
      <c r="AA431">
        <v>37900</v>
      </c>
      <c r="AB431">
        <v>0</v>
      </c>
      <c r="AC431">
        <v>0</v>
      </c>
      <c r="AD431">
        <v>0</v>
      </c>
      <c r="AN431">
        <v>0</v>
      </c>
      <c r="AO431">
        <v>1</v>
      </c>
      <c r="AP431">
        <v>0</v>
      </c>
      <c r="AQ431">
        <v>0</v>
      </c>
      <c r="AR431">
        <v>0</v>
      </c>
      <c r="AT431">
        <v>0.0001</v>
      </c>
      <c r="AV431">
        <v>0</v>
      </c>
      <c r="AW431">
        <v>2</v>
      </c>
      <c r="AX431">
        <v>10563724</v>
      </c>
      <c r="AY431">
        <v>1</v>
      </c>
      <c r="AZ431">
        <v>0</v>
      </c>
      <c r="BA431">
        <v>431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</row>
    <row r="432" spans="1:75" ht="12.75">
      <c r="A432" s="39">
        <f>ROW(Source!A131)</f>
        <v>131</v>
      </c>
      <c r="B432">
        <v>10563725</v>
      </c>
      <c r="C432">
        <v>10563714</v>
      </c>
      <c r="D432">
        <v>1400615</v>
      </c>
      <c r="E432">
        <v>1</v>
      </c>
      <c r="F432">
        <v>1</v>
      </c>
      <c r="G432">
        <v>1</v>
      </c>
      <c r="H432">
        <v>3</v>
      </c>
      <c r="I432" t="s">
        <v>210</v>
      </c>
      <c r="J432" t="s">
        <v>409</v>
      </c>
      <c r="K432" t="s">
        <v>212</v>
      </c>
      <c r="L432">
        <v>1339</v>
      </c>
      <c r="N432">
        <v>1007</v>
      </c>
      <c r="O432" t="s">
        <v>743</v>
      </c>
      <c r="P432" t="s">
        <v>743</v>
      </c>
      <c r="Q432">
        <v>1</v>
      </c>
      <c r="Y432">
        <v>1.5</v>
      </c>
      <c r="AA432">
        <v>6.22</v>
      </c>
      <c r="AB432">
        <v>0</v>
      </c>
      <c r="AC432">
        <v>0</v>
      </c>
      <c r="AD432">
        <v>0</v>
      </c>
      <c r="AN432">
        <v>0</v>
      </c>
      <c r="AO432">
        <v>1</v>
      </c>
      <c r="AP432">
        <v>0</v>
      </c>
      <c r="AQ432">
        <v>0</v>
      </c>
      <c r="AR432">
        <v>0</v>
      </c>
      <c r="AT432">
        <v>1.5</v>
      </c>
      <c r="AV432">
        <v>0</v>
      </c>
      <c r="AW432">
        <v>2</v>
      </c>
      <c r="AX432">
        <v>10563725</v>
      </c>
      <c r="AY432">
        <v>1</v>
      </c>
      <c r="AZ432">
        <v>0</v>
      </c>
      <c r="BA432">
        <v>432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</row>
    <row r="433" spans="1:75" ht="12.75">
      <c r="A433" s="39">
        <f>ROW(Source!A131)</f>
        <v>131</v>
      </c>
      <c r="B433">
        <v>10563726</v>
      </c>
      <c r="C433">
        <v>10563714</v>
      </c>
      <c r="D433">
        <v>1401807</v>
      </c>
      <c r="E433">
        <v>1</v>
      </c>
      <c r="F433">
        <v>1</v>
      </c>
      <c r="G433">
        <v>1</v>
      </c>
      <c r="H433">
        <v>3</v>
      </c>
      <c r="I433" t="s">
        <v>410</v>
      </c>
      <c r="J433" t="s">
        <v>411</v>
      </c>
      <c r="K433" t="s">
        <v>412</v>
      </c>
      <c r="L433">
        <v>1348</v>
      </c>
      <c r="N433">
        <v>1009</v>
      </c>
      <c r="O433" t="s">
        <v>774</v>
      </c>
      <c r="P433" t="s">
        <v>774</v>
      </c>
      <c r="Q433">
        <v>1000</v>
      </c>
      <c r="Y433">
        <v>3E-05</v>
      </c>
      <c r="AA433">
        <v>4455.2</v>
      </c>
      <c r="AB433">
        <v>0</v>
      </c>
      <c r="AC433">
        <v>0</v>
      </c>
      <c r="AD433">
        <v>0</v>
      </c>
      <c r="AN433">
        <v>0</v>
      </c>
      <c r="AO433">
        <v>1</v>
      </c>
      <c r="AP433">
        <v>0</v>
      </c>
      <c r="AQ433">
        <v>0</v>
      </c>
      <c r="AR433">
        <v>0</v>
      </c>
      <c r="AT433">
        <v>3E-05</v>
      </c>
      <c r="AV433">
        <v>0</v>
      </c>
      <c r="AW433">
        <v>2</v>
      </c>
      <c r="AX433">
        <v>10563726</v>
      </c>
      <c r="AY433">
        <v>1</v>
      </c>
      <c r="AZ433">
        <v>0</v>
      </c>
      <c r="BA433">
        <v>433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</row>
    <row r="434" spans="1:75" ht="12.75">
      <c r="A434" s="39">
        <f>ROW(Source!A131)</f>
        <v>131</v>
      </c>
      <c r="B434">
        <v>10563727</v>
      </c>
      <c r="C434">
        <v>10563714</v>
      </c>
      <c r="D434">
        <v>1402338</v>
      </c>
      <c r="E434">
        <v>1</v>
      </c>
      <c r="F434">
        <v>1</v>
      </c>
      <c r="G434">
        <v>1</v>
      </c>
      <c r="H434">
        <v>3</v>
      </c>
      <c r="I434" t="s">
        <v>413</v>
      </c>
      <c r="J434" t="s">
        <v>414</v>
      </c>
      <c r="K434" t="s">
        <v>415</v>
      </c>
      <c r="L434">
        <v>1348</v>
      </c>
      <c r="N434">
        <v>1009</v>
      </c>
      <c r="O434" t="s">
        <v>774</v>
      </c>
      <c r="P434" t="s">
        <v>774</v>
      </c>
      <c r="Q434">
        <v>1000</v>
      </c>
      <c r="Y434">
        <v>0.00194</v>
      </c>
      <c r="AA434">
        <v>4920</v>
      </c>
      <c r="AB434">
        <v>0</v>
      </c>
      <c r="AC434">
        <v>0</v>
      </c>
      <c r="AD434">
        <v>0</v>
      </c>
      <c r="AN434">
        <v>0</v>
      </c>
      <c r="AO434">
        <v>1</v>
      </c>
      <c r="AP434">
        <v>0</v>
      </c>
      <c r="AQ434">
        <v>0</v>
      </c>
      <c r="AR434">
        <v>0</v>
      </c>
      <c r="AT434">
        <v>0.00194</v>
      </c>
      <c r="AV434">
        <v>0</v>
      </c>
      <c r="AW434">
        <v>2</v>
      </c>
      <c r="AX434">
        <v>10563727</v>
      </c>
      <c r="AY434">
        <v>1</v>
      </c>
      <c r="AZ434">
        <v>0</v>
      </c>
      <c r="BA434">
        <v>434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</row>
    <row r="435" spans="1:75" ht="12.75">
      <c r="A435" s="39">
        <f>ROW(Source!A131)</f>
        <v>131</v>
      </c>
      <c r="B435">
        <v>10563728</v>
      </c>
      <c r="C435">
        <v>10563714</v>
      </c>
      <c r="D435">
        <v>1403506</v>
      </c>
      <c r="E435">
        <v>1</v>
      </c>
      <c r="F435">
        <v>1</v>
      </c>
      <c r="G435">
        <v>1</v>
      </c>
      <c r="H435">
        <v>3</v>
      </c>
      <c r="I435" t="s">
        <v>416</v>
      </c>
      <c r="J435" t="s">
        <v>417</v>
      </c>
      <c r="K435" t="s">
        <v>418</v>
      </c>
      <c r="L435">
        <v>1348</v>
      </c>
      <c r="N435">
        <v>1009</v>
      </c>
      <c r="O435" t="s">
        <v>774</v>
      </c>
      <c r="P435" t="s">
        <v>774</v>
      </c>
      <c r="Q435">
        <v>1000</v>
      </c>
      <c r="Y435">
        <v>0.0014</v>
      </c>
      <c r="AA435">
        <v>10170</v>
      </c>
      <c r="AB435">
        <v>0</v>
      </c>
      <c r="AC435">
        <v>0</v>
      </c>
      <c r="AD435">
        <v>0</v>
      </c>
      <c r="AN435">
        <v>0</v>
      </c>
      <c r="AO435">
        <v>1</v>
      </c>
      <c r="AP435">
        <v>0</v>
      </c>
      <c r="AQ435">
        <v>0</v>
      </c>
      <c r="AR435">
        <v>0</v>
      </c>
      <c r="AT435">
        <v>0.0014</v>
      </c>
      <c r="AV435">
        <v>0</v>
      </c>
      <c r="AW435">
        <v>2</v>
      </c>
      <c r="AX435">
        <v>10563728</v>
      </c>
      <c r="AY435">
        <v>1</v>
      </c>
      <c r="AZ435">
        <v>0</v>
      </c>
      <c r="BA435">
        <v>435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</row>
    <row r="436" spans="1:75" ht="12.75">
      <c r="A436" s="39">
        <f>ROW(Source!A131)</f>
        <v>131</v>
      </c>
      <c r="B436">
        <v>10563729</v>
      </c>
      <c r="C436">
        <v>10563714</v>
      </c>
      <c r="D436">
        <v>1403971</v>
      </c>
      <c r="E436">
        <v>1</v>
      </c>
      <c r="F436">
        <v>1</v>
      </c>
      <c r="G436">
        <v>1</v>
      </c>
      <c r="H436">
        <v>3</v>
      </c>
      <c r="I436" t="s">
        <v>419</v>
      </c>
      <c r="J436" t="s">
        <v>420</v>
      </c>
      <c r="K436" t="s">
        <v>421</v>
      </c>
      <c r="L436">
        <v>1348</v>
      </c>
      <c r="N436">
        <v>1009</v>
      </c>
      <c r="O436" t="s">
        <v>774</v>
      </c>
      <c r="P436" t="s">
        <v>774</v>
      </c>
      <c r="Q436">
        <v>1000</v>
      </c>
      <c r="Y436">
        <v>0.0033</v>
      </c>
      <c r="AA436">
        <v>9040</v>
      </c>
      <c r="AB436">
        <v>0</v>
      </c>
      <c r="AC436">
        <v>0</v>
      </c>
      <c r="AD436">
        <v>0</v>
      </c>
      <c r="AN436">
        <v>0</v>
      </c>
      <c r="AO436">
        <v>1</v>
      </c>
      <c r="AP436">
        <v>0</v>
      </c>
      <c r="AQ436">
        <v>0</v>
      </c>
      <c r="AR436">
        <v>0</v>
      </c>
      <c r="AT436">
        <v>0.0033</v>
      </c>
      <c r="AV436">
        <v>0</v>
      </c>
      <c r="AW436">
        <v>2</v>
      </c>
      <c r="AX436">
        <v>10563729</v>
      </c>
      <c r="AY436">
        <v>1</v>
      </c>
      <c r="AZ436">
        <v>0</v>
      </c>
      <c r="BA436">
        <v>436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</row>
    <row r="437" spans="1:75" ht="12.75">
      <c r="A437" s="39">
        <f>ROW(Source!A131)</f>
        <v>131</v>
      </c>
      <c r="B437">
        <v>10563730</v>
      </c>
      <c r="C437">
        <v>10563714</v>
      </c>
      <c r="D437">
        <v>1404156</v>
      </c>
      <c r="E437">
        <v>1</v>
      </c>
      <c r="F437">
        <v>1</v>
      </c>
      <c r="G437">
        <v>1</v>
      </c>
      <c r="H437">
        <v>3</v>
      </c>
      <c r="I437" t="s">
        <v>422</v>
      </c>
      <c r="J437" t="s">
        <v>423</v>
      </c>
      <c r="K437" t="s">
        <v>424</v>
      </c>
      <c r="L437">
        <v>1348</v>
      </c>
      <c r="N437">
        <v>1009</v>
      </c>
      <c r="O437" t="s">
        <v>774</v>
      </c>
      <c r="P437" t="s">
        <v>774</v>
      </c>
      <c r="Q437">
        <v>1000</v>
      </c>
      <c r="Y437">
        <v>1E-05</v>
      </c>
      <c r="AA437">
        <v>11978</v>
      </c>
      <c r="AB437">
        <v>0</v>
      </c>
      <c r="AC437">
        <v>0</v>
      </c>
      <c r="AD437">
        <v>0</v>
      </c>
      <c r="AN437">
        <v>0</v>
      </c>
      <c r="AO437">
        <v>1</v>
      </c>
      <c r="AP437">
        <v>0</v>
      </c>
      <c r="AQ437">
        <v>0</v>
      </c>
      <c r="AR437">
        <v>0</v>
      </c>
      <c r="AT437">
        <v>1E-05</v>
      </c>
      <c r="AV437">
        <v>0</v>
      </c>
      <c r="AW437">
        <v>2</v>
      </c>
      <c r="AX437">
        <v>10563730</v>
      </c>
      <c r="AY437">
        <v>1</v>
      </c>
      <c r="AZ437">
        <v>0</v>
      </c>
      <c r="BA437">
        <v>437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</row>
    <row r="438" spans="1:75" ht="12.75">
      <c r="A438" s="39">
        <f>ROW(Source!A131)</f>
        <v>131</v>
      </c>
      <c r="B438">
        <v>10563731</v>
      </c>
      <c r="C438">
        <v>10563714</v>
      </c>
      <c r="D438">
        <v>1405443</v>
      </c>
      <c r="E438">
        <v>1</v>
      </c>
      <c r="F438">
        <v>1</v>
      </c>
      <c r="G438">
        <v>1</v>
      </c>
      <c r="H438">
        <v>3</v>
      </c>
      <c r="I438" t="s">
        <v>425</v>
      </c>
      <c r="J438" t="s">
        <v>426</v>
      </c>
      <c r="K438" t="s">
        <v>427</v>
      </c>
      <c r="L438">
        <v>1354</v>
      </c>
      <c r="N438">
        <v>1010</v>
      </c>
      <c r="O438" t="s">
        <v>921</v>
      </c>
      <c r="P438" t="s">
        <v>921</v>
      </c>
      <c r="Q438">
        <v>1</v>
      </c>
      <c r="Y438">
        <v>0.1</v>
      </c>
      <c r="AA438">
        <v>36.8</v>
      </c>
      <c r="AB438">
        <v>0</v>
      </c>
      <c r="AC438">
        <v>0</v>
      </c>
      <c r="AD438">
        <v>0</v>
      </c>
      <c r="AN438">
        <v>0</v>
      </c>
      <c r="AO438">
        <v>1</v>
      </c>
      <c r="AP438">
        <v>0</v>
      </c>
      <c r="AQ438">
        <v>0</v>
      </c>
      <c r="AR438">
        <v>0</v>
      </c>
      <c r="AT438">
        <v>0.1</v>
      </c>
      <c r="AV438">
        <v>0</v>
      </c>
      <c r="AW438">
        <v>2</v>
      </c>
      <c r="AX438">
        <v>10563731</v>
      </c>
      <c r="AY438">
        <v>1</v>
      </c>
      <c r="AZ438">
        <v>0</v>
      </c>
      <c r="BA438">
        <v>438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</row>
    <row r="439" spans="1:75" ht="12.75">
      <c r="A439" s="39">
        <f>ROW(Source!A131)</f>
        <v>131</v>
      </c>
      <c r="B439">
        <v>10563732</v>
      </c>
      <c r="C439">
        <v>10563714</v>
      </c>
      <c r="D439">
        <v>1413038</v>
      </c>
      <c r="E439">
        <v>1</v>
      </c>
      <c r="F439">
        <v>1</v>
      </c>
      <c r="G439">
        <v>1</v>
      </c>
      <c r="H439">
        <v>3</v>
      </c>
      <c r="I439" t="s">
        <v>428</v>
      </c>
      <c r="J439" t="s">
        <v>429</v>
      </c>
      <c r="K439" t="s">
        <v>430</v>
      </c>
      <c r="L439">
        <v>1348</v>
      </c>
      <c r="N439">
        <v>1009</v>
      </c>
      <c r="O439" t="s">
        <v>774</v>
      </c>
      <c r="P439" t="s">
        <v>774</v>
      </c>
      <c r="Q439">
        <v>1000</v>
      </c>
      <c r="Y439">
        <v>0.00031</v>
      </c>
      <c r="AA439">
        <v>15620</v>
      </c>
      <c r="AB439">
        <v>0</v>
      </c>
      <c r="AC439">
        <v>0</v>
      </c>
      <c r="AD439">
        <v>0</v>
      </c>
      <c r="AN439">
        <v>0</v>
      </c>
      <c r="AO439">
        <v>1</v>
      </c>
      <c r="AP439">
        <v>0</v>
      </c>
      <c r="AQ439">
        <v>0</v>
      </c>
      <c r="AR439">
        <v>0</v>
      </c>
      <c r="AT439">
        <v>0.00031</v>
      </c>
      <c r="AV439">
        <v>0</v>
      </c>
      <c r="AW439">
        <v>2</v>
      </c>
      <c r="AX439">
        <v>10563732</v>
      </c>
      <c r="AY439">
        <v>1</v>
      </c>
      <c r="AZ439">
        <v>0</v>
      </c>
      <c r="BA439">
        <v>439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</row>
    <row r="440" spans="1:75" ht="12.75">
      <c r="A440" s="39">
        <f>ROW(Source!A131)</f>
        <v>131</v>
      </c>
      <c r="B440">
        <v>10563733</v>
      </c>
      <c r="C440">
        <v>10563714</v>
      </c>
      <c r="D440">
        <v>1413365</v>
      </c>
      <c r="E440">
        <v>1</v>
      </c>
      <c r="F440">
        <v>1</v>
      </c>
      <c r="G440">
        <v>1</v>
      </c>
      <c r="H440">
        <v>3</v>
      </c>
      <c r="I440" t="s">
        <v>431</v>
      </c>
      <c r="J440" t="s">
        <v>432</v>
      </c>
      <c r="K440" t="s">
        <v>433</v>
      </c>
      <c r="L440">
        <v>1348</v>
      </c>
      <c r="N440">
        <v>1009</v>
      </c>
      <c r="O440" t="s">
        <v>774</v>
      </c>
      <c r="P440" t="s">
        <v>774</v>
      </c>
      <c r="Q440">
        <v>1000</v>
      </c>
      <c r="Y440">
        <v>0.0006</v>
      </c>
      <c r="AA440">
        <v>9420</v>
      </c>
      <c r="AB440">
        <v>0</v>
      </c>
      <c r="AC440">
        <v>0</v>
      </c>
      <c r="AD440">
        <v>0</v>
      </c>
      <c r="AN440">
        <v>0</v>
      </c>
      <c r="AO440">
        <v>1</v>
      </c>
      <c r="AP440">
        <v>0</v>
      </c>
      <c r="AQ440">
        <v>0</v>
      </c>
      <c r="AR440">
        <v>0</v>
      </c>
      <c r="AT440">
        <v>0.0006</v>
      </c>
      <c r="AV440">
        <v>0</v>
      </c>
      <c r="AW440">
        <v>2</v>
      </c>
      <c r="AX440">
        <v>10563733</v>
      </c>
      <c r="AY440">
        <v>1</v>
      </c>
      <c r="AZ440">
        <v>0</v>
      </c>
      <c r="BA440">
        <v>440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</row>
    <row r="441" spans="1:75" ht="12.75">
      <c r="A441" s="39">
        <f>ROW(Source!A131)</f>
        <v>131</v>
      </c>
      <c r="B441">
        <v>10563734</v>
      </c>
      <c r="C441">
        <v>10563714</v>
      </c>
      <c r="D441">
        <v>1423043</v>
      </c>
      <c r="E441">
        <v>1</v>
      </c>
      <c r="F441">
        <v>1</v>
      </c>
      <c r="G441">
        <v>1</v>
      </c>
      <c r="H441">
        <v>3</v>
      </c>
      <c r="I441" t="s">
        <v>434</v>
      </c>
      <c r="J441" t="s">
        <v>435</v>
      </c>
      <c r="K441" t="s">
        <v>436</v>
      </c>
      <c r="L441">
        <v>1348</v>
      </c>
      <c r="N441">
        <v>1009</v>
      </c>
      <c r="O441" t="s">
        <v>774</v>
      </c>
      <c r="P441" t="s">
        <v>774</v>
      </c>
      <c r="Q441">
        <v>1000</v>
      </c>
      <c r="Y441">
        <v>1</v>
      </c>
      <c r="AA441">
        <v>0</v>
      </c>
      <c r="AB441">
        <v>0</v>
      </c>
      <c r="AC441">
        <v>0</v>
      </c>
      <c r="AD441">
        <v>0</v>
      </c>
      <c r="AN441">
        <v>1</v>
      </c>
      <c r="AO441">
        <v>0</v>
      </c>
      <c r="AP441">
        <v>0</v>
      </c>
      <c r="AQ441">
        <v>0</v>
      </c>
      <c r="AR441">
        <v>0</v>
      </c>
      <c r="AT441">
        <v>1</v>
      </c>
      <c r="AV441">
        <v>0</v>
      </c>
      <c r="AW441">
        <v>2</v>
      </c>
      <c r="AX441">
        <v>10563734</v>
      </c>
      <c r="AY441">
        <v>1</v>
      </c>
      <c r="AZ441">
        <v>0</v>
      </c>
      <c r="BA441">
        <v>441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</row>
    <row r="442" spans="1:75" ht="12.75">
      <c r="A442" s="39">
        <f>ROW(Source!A131)</f>
        <v>131</v>
      </c>
      <c r="B442">
        <v>10563735</v>
      </c>
      <c r="C442">
        <v>10563714</v>
      </c>
      <c r="D442">
        <v>1457202</v>
      </c>
      <c r="E442">
        <v>1</v>
      </c>
      <c r="F442">
        <v>1</v>
      </c>
      <c r="G442">
        <v>1</v>
      </c>
      <c r="H442">
        <v>3</v>
      </c>
      <c r="I442" t="s">
        <v>437</v>
      </c>
      <c r="J442" t="s">
        <v>438</v>
      </c>
      <c r="K442" t="s">
        <v>439</v>
      </c>
      <c r="L442">
        <v>1302</v>
      </c>
      <c r="N442">
        <v>1003</v>
      </c>
      <c r="O442" t="s">
        <v>794</v>
      </c>
      <c r="P442" t="s">
        <v>794</v>
      </c>
      <c r="Q442">
        <v>10</v>
      </c>
      <c r="Y442">
        <v>0.0187</v>
      </c>
      <c r="AA442">
        <v>50.23</v>
      </c>
      <c r="AB442">
        <v>0</v>
      </c>
      <c r="AC442">
        <v>0</v>
      </c>
      <c r="AD442">
        <v>0</v>
      </c>
      <c r="AN442">
        <v>0</v>
      </c>
      <c r="AO442">
        <v>1</v>
      </c>
      <c r="AP442">
        <v>0</v>
      </c>
      <c r="AQ442">
        <v>0</v>
      </c>
      <c r="AR442">
        <v>0</v>
      </c>
      <c r="AT442">
        <v>0.0187</v>
      </c>
      <c r="AV442">
        <v>0</v>
      </c>
      <c r="AW442">
        <v>2</v>
      </c>
      <c r="AX442">
        <v>10563735</v>
      </c>
      <c r="AY442">
        <v>1</v>
      </c>
      <c r="AZ442">
        <v>0</v>
      </c>
      <c r="BA442">
        <v>442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</row>
    <row r="443" spans="1:75" ht="12.75">
      <c r="A443" s="39">
        <f>ROW(Source!A131)</f>
        <v>131</v>
      </c>
      <c r="B443">
        <v>10563736</v>
      </c>
      <c r="C443">
        <v>10563714</v>
      </c>
      <c r="D443">
        <v>1458706</v>
      </c>
      <c r="E443">
        <v>1</v>
      </c>
      <c r="F443">
        <v>1</v>
      </c>
      <c r="G443">
        <v>1</v>
      </c>
      <c r="H443">
        <v>3</v>
      </c>
      <c r="I443" t="s">
        <v>225</v>
      </c>
      <c r="J443" t="s">
        <v>440</v>
      </c>
      <c r="K443" t="s">
        <v>227</v>
      </c>
      <c r="L443">
        <v>1346</v>
      </c>
      <c r="N443">
        <v>1009</v>
      </c>
      <c r="O443" t="s">
        <v>228</v>
      </c>
      <c r="P443" t="s">
        <v>228</v>
      </c>
      <c r="Q443">
        <v>1</v>
      </c>
      <c r="Y443">
        <v>0.45</v>
      </c>
      <c r="AA443">
        <v>8.48</v>
      </c>
      <c r="AB443">
        <v>0</v>
      </c>
      <c r="AC443">
        <v>0</v>
      </c>
      <c r="AD443">
        <v>0</v>
      </c>
      <c r="AN443">
        <v>0</v>
      </c>
      <c r="AO443">
        <v>1</v>
      </c>
      <c r="AP443">
        <v>0</v>
      </c>
      <c r="AQ443">
        <v>0</v>
      </c>
      <c r="AR443">
        <v>0</v>
      </c>
      <c r="AT443">
        <v>0.45</v>
      </c>
      <c r="AV443">
        <v>0</v>
      </c>
      <c r="AW443">
        <v>2</v>
      </c>
      <c r="AX443">
        <v>10563736</v>
      </c>
      <c r="AY443">
        <v>1</v>
      </c>
      <c r="AZ443">
        <v>0</v>
      </c>
      <c r="BA443">
        <v>443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</row>
    <row r="444" spans="1:75" ht="12.75">
      <c r="A444" s="39">
        <f>ROW(Source!A132)</f>
        <v>132</v>
      </c>
      <c r="B444">
        <v>10563738</v>
      </c>
      <c r="C444">
        <v>10563737</v>
      </c>
      <c r="D444">
        <v>121582</v>
      </c>
      <c r="E444">
        <v>1</v>
      </c>
      <c r="F444">
        <v>1</v>
      </c>
      <c r="G444">
        <v>1</v>
      </c>
      <c r="H444">
        <v>1</v>
      </c>
      <c r="I444" t="s">
        <v>441</v>
      </c>
      <c r="K444" t="s">
        <v>442</v>
      </c>
      <c r="L444">
        <v>1476</v>
      </c>
      <c r="N444">
        <v>1013</v>
      </c>
      <c r="O444" t="s">
        <v>62</v>
      </c>
      <c r="P444" t="s">
        <v>63</v>
      </c>
      <c r="Q444">
        <v>1</v>
      </c>
      <c r="Y444">
        <v>1044.26</v>
      </c>
      <c r="AA444">
        <v>0</v>
      </c>
      <c r="AB444">
        <v>0</v>
      </c>
      <c r="AC444">
        <v>0</v>
      </c>
      <c r="AD444">
        <v>7.73</v>
      </c>
      <c r="AN444">
        <v>0</v>
      </c>
      <c r="AO444">
        <v>1</v>
      </c>
      <c r="AP444">
        <v>0</v>
      </c>
      <c r="AQ444">
        <v>0</v>
      </c>
      <c r="AR444">
        <v>0</v>
      </c>
      <c r="AT444">
        <v>1044.26</v>
      </c>
      <c r="AV444">
        <v>1</v>
      </c>
      <c r="AW444">
        <v>2</v>
      </c>
      <c r="AX444">
        <v>10563738</v>
      </c>
      <c r="AY444">
        <v>1</v>
      </c>
      <c r="AZ444">
        <v>0</v>
      </c>
      <c r="BA444">
        <v>444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</row>
    <row r="445" spans="1:75" ht="12.75">
      <c r="A445" s="39">
        <f>ROW(Source!A132)</f>
        <v>132</v>
      </c>
      <c r="B445">
        <v>10563739</v>
      </c>
      <c r="C445">
        <v>10563737</v>
      </c>
      <c r="D445">
        <v>121548</v>
      </c>
      <c r="E445">
        <v>1</v>
      </c>
      <c r="F445">
        <v>1</v>
      </c>
      <c r="G445">
        <v>1</v>
      </c>
      <c r="H445">
        <v>1</v>
      </c>
      <c r="I445" t="s">
        <v>702</v>
      </c>
      <c r="K445" t="s">
        <v>53</v>
      </c>
      <c r="L445">
        <v>608254</v>
      </c>
      <c r="N445">
        <v>1013</v>
      </c>
      <c r="O445" t="s">
        <v>54</v>
      </c>
      <c r="P445" t="s">
        <v>54</v>
      </c>
      <c r="Q445">
        <v>1</v>
      </c>
      <c r="Y445">
        <v>1945.22</v>
      </c>
      <c r="AA445">
        <v>0</v>
      </c>
      <c r="AB445">
        <v>0</v>
      </c>
      <c r="AC445">
        <v>0</v>
      </c>
      <c r="AD445">
        <v>0</v>
      </c>
      <c r="AN445">
        <v>0</v>
      </c>
      <c r="AO445">
        <v>1</v>
      </c>
      <c r="AP445">
        <v>0</v>
      </c>
      <c r="AQ445">
        <v>0</v>
      </c>
      <c r="AR445">
        <v>0</v>
      </c>
      <c r="AT445">
        <v>1945.22</v>
      </c>
      <c r="AV445">
        <v>2</v>
      </c>
      <c r="AW445">
        <v>2</v>
      </c>
      <c r="AX445">
        <v>10563739</v>
      </c>
      <c r="AY445">
        <v>1</v>
      </c>
      <c r="AZ445">
        <v>0</v>
      </c>
      <c r="BA445">
        <v>445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</row>
    <row r="446" spans="1:75" ht="12.75">
      <c r="A446" s="39">
        <f>ROW(Source!A132)</f>
        <v>132</v>
      </c>
      <c r="B446">
        <v>10563740</v>
      </c>
      <c r="C446">
        <v>10563737</v>
      </c>
      <c r="D446">
        <v>1467061</v>
      </c>
      <c r="E446">
        <v>1</v>
      </c>
      <c r="F446">
        <v>1</v>
      </c>
      <c r="G446">
        <v>1</v>
      </c>
      <c r="H446">
        <v>2</v>
      </c>
      <c r="I446" t="s">
        <v>345</v>
      </c>
      <c r="J446" t="s">
        <v>346</v>
      </c>
      <c r="K446" t="s">
        <v>347</v>
      </c>
      <c r="L446">
        <v>1480</v>
      </c>
      <c r="N446">
        <v>1013</v>
      </c>
      <c r="O446" t="s">
        <v>58</v>
      </c>
      <c r="P446" t="s">
        <v>59</v>
      </c>
      <c r="Q446">
        <v>1</v>
      </c>
      <c r="Y446">
        <v>286.65</v>
      </c>
      <c r="AA446">
        <v>0</v>
      </c>
      <c r="AB446">
        <v>0.99</v>
      </c>
      <c r="AC446">
        <v>0</v>
      </c>
      <c r="AD446">
        <v>0</v>
      </c>
      <c r="AN446">
        <v>0</v>
      </c>
      <c r="AO446">
        <v>1</v>
      </c>
      <c r="AP446">
        <v>0</v>
      </c>
      <c r="AQ446">
        <v>0</v>
      </c>
      <c r="AR446">
        <v>0</v>
      </c>
      <c r="AT446">
        <v>286.65</v>
      </c>
      <c r="AV446">
        <v>0</v>
      </c>
      <c r="AW446">
        <v>2</v>
      </c>
      <c r="AX446">
        <v>10563740</v>
      </c>
      <c r="AY446">
        <v>1</v>
      </c>
      <c r="AZ446">
        <v>0</v>
      </c>
      <c r="BA446">
        <v>446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</row>
    <row r="447" spans="1:75" ht="12.75">
      <c r="A447" s="39">
        <f>ROW(Source!A132)</f>
        <v>132</v>
      </c>
      <c r="B447">
        <v>10563741</v>
      </c>
      <c r="C447">
        <v>10563737</v>
      </c>
      <c r="D447">
        <v>1469978</v>
      </c>
      <c r="E447">
        <v>1</v>
      </c>
      <c r="F447">
        <v>1</v>
      </c>
      <c r="G447">
        <v>1</v>
      </c>
      <c r="H447">
        <v>2</v>
      </c>
      <c r="I447" t="s">
        <v>443</v>
      </c>
      <c r="J447" t="s">
        <v>444</v>
      </c>
      <c r="K447" t="s">
        <v>445</v>
      </c>
      <c r="L447">
        <v>1480</v>
      </c>
      <c r="N447">
        <v>1013</v>
      </c>
      <c r="O447" t="s">
        <v>58</v>
      </c>
      <c r="P447" t="s">
        <v>59</v>
      </c>
      <c r="Q447">
        <v>1</v>
      </c>
      <c r="Y447">
        <v>59.86</v>
      </c>
      <c r="AA447">
        <v>0</v>
      </c>
      <c r="AB447">
        <v>170.5</v>
      </c>
      <c r="AC447">
        <v>39.41</v>
      </c>
      <c r="AD447">
        <v>0</v>
      </c>
      <c r="AN447">
        <v>0</v>
      </c>
      <c r="AO447">
        <v>1</v>
      </c>
      <c r="AP447">
        <v>0</v>
      </c>
      <c r="AQ447">
        <v>0</v>
      </c>
      <c r="AR447">
        <v>0</v>
      </c>
      <c r="AT447">
        <v>59.86</v>
      </c>
      <c r="AV447">
        <v>0</v>
      </c>
      <c r="AW447">
        <v>2</v>
      </c>
      <c r="AX447">
        <v>10563741</v>
      </c>
      <c r="AY447">
        <v>1</v>
      </c>
      <c r="AZ447">
        <v>0</v>
      </c>
      <c r="BA447">
        <v>447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</row>
    <row r="448" spans="1:75" ht="12.75">
      <c r="A448" s="39">
        <f>ROW(Source!A132)</f>
        <v>132</v>
      </c>
      <c r="B448">
        <v>10563742</v>
      </c>
      <c r="C448">
        <v>10563737</v>
      </c>
      <c r="D448">
        <v>1470044</v>
      </c>
      <c r="E448">
        <v>1</v>
      </c>
      <c r="F448">
        <v>1</v>
      </c>
      <c r="G448">
        <v>1</v>
      </c>
      <c r="H448">
        <v>2</v>
      </c>
      <c r="I448" t="s">
        <v>446</v>
      </c>
      <c r="J448" t="s">
        <v>447</v>
      </c>
      <c r="K448" t="s">
        <v>448</v>
      </c>
      <c r="L448">
        <v>1480</v>
      </c>
      <c r="N448">
        <v>1013</v>
      </c>
      <c r="O448" t="s">
        <v>58</v>
      </c>
      <c r="P448" t="s">
        <v>59</v>
      </c>
      <c r="Q448">
        <v>1</v>
      </c>
      <c r="Y448">
        <v>291.68</v>
      </c>
      <c r="AA448">
        <v>0</v>
      </c>
      <c r="AB448">
        <v>256.38</v>
      </c>
      <c r="AC448">
        <v>85.74</v>
      </c>
      <c r="AD448">
        <v>0</v>
      </c>
      <c r="AN448">
        <v>0</v>
      </c>
      <c r="AO448">
        <v>1</v>
      </c>
      <c r="AP448">
        <v>0</v>
      </c>
      <c r="AQ448">
        <v>0</v>
      </c>
      <c r="AR448">
        <v>0</v>
      </c>
      <c r="AT448">
        <v>291.68</v>
      </c>
      <c r="AV448">
        <v>0</v>
      </c>
      <c r="AW448">
        <v>2</v>
      </c>
      <c r="AX448">
        <v>10563742</v>
      </c>
      <c r="AY448">
        <v>1</v>
      </c>
      <c r="AZ448">
        <v>0</v>
      </c>
      <c r="BA448">
        <v>448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</row>
    <row r="449" spans="1:75" ht="12.75">
      <c r="A449" s="39">
        <f>ROW(Source!A132)</f>
        <v>132</v>
      </c>
      <c r="B449">
        <v>10563743</v>
      </c>
      <c r="C449">
        <v>10563737</v>
      </c>
      <c r="D449">
        <v>1470081</v>
      </c>
      <c r="E449">
        <v>1</v>
      </c>
      <c r="F449">
        <v>1</v>
      </c>
      <c r="G449">
        <v>1</v>
      </c>
      <c r="H449">
        <v>2</v>
      </c>
      <c r="I449" t="s">
        <v>449</v>
      </c>
      <c r="J449" t="s">
        <v>152</v>
      </c>
      <c r="K449" t="s">
        <v>450</v>
      </c>
      <c r="L449">
        <v>1480</v>
      </c>
      <c r="N449">
        <v>1013</v>
      </c>
      <c r="O449" t="s">
        <v>58</v>
      </c>
      <c r="P449" t="s">
        <v>59</v>
      </c>
      <c r="Q449">
        <v>1</v>
      </c>
      <c r="Y449">
        <v>332.51</v>
      </c>
      <c r="AA449">
        <v>0</v>
      </c>
      <c r="AB449">
        <v>120</v>
      </c>
      <c r="AC449">
        <v>0</v>
      </c>
      <c r="AD449">
        <v>0</v>
      </c>
      <c r="AN449">
        <v>0</v>
      </c>
      <c r="AO449">
        <v>1</v>
      </c>
      <c r="AP449">
        <v>0</v>
      </c>
      <c r="AQ449">
        <v>0</v>
      </c>
      <c r="AR449">
        <v>0</v>
      </c>
      <c r="AT449">
        <v>332.51</v>
      </c>
      <c r="AV449">
        <v>0</v>
      </c>
      <c r="AW449">
        <v>2</v>
      </c>
      <c r="AX449">
        <v>10563743</v>
      </c>
      <c r="AY449">
        <v>1</v>
      </c>
      <c r="AZ449">
        <v>0</v>
      </c>
      <c r="BA449">
        <v>449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</row>
    <row r="450" spans="1:75" ht="12.75">
      <c r="A450" s="39">
        <f>ROW(Source!A132)</f>
        <v>132</v>
      </c>
      <c r="B450">
        <v>10563744</v>
      </c>
      <c r="C450">
        <v>10563737</v>
      </c>
      <c r="D450">
        <v>1404116</v>
      </c>
      <c r="E450">
        <v>1</v>
      </c>
      <c r="F450">
        <v>1</v>
      </c>
      <c r="G450">
        <v>1</v>
      </c>
      <c r="H450">
        <v>3</v>
      </c>
      <c r="I450" t="s">
        <v>170</v>
      </c>
      <c r="J450" t="s">
        <v>451</v>
      </c>
      <c r="K450" t="s">
        <v>172</v>
      </c>
      <c r="L450">
        <v>1330</v>
      </c>
      <c r="N450">
        <v>1005</v>
      </c>
      <c r="O450" t="s">
        <v>173</v>
      </c>
      <c r="P450" t="s">
        <v>173</v>
      </c>
      <c r="Q450">
        <v>10</v>
      </c>
      <c r="Y450">
        <v>375</v>
      </c>
      <c r="AA450">
        <v>84.75</v>
      </c>
      <c r="AB450">
        <v>0</v>
      </c>
      <c r="AC450">
        <v>0</v>
      </c>
      <c r="AD450">
        <v>0</v>
      </c>
      <c r="AN450">
        <v>0</v>
      </c>
      <c r="AO450">
        <v>1</v>
      </c>
      <c r="AP450">
        <v>0</v>
      </c>
      <c r="AQ450">
        <v>0</v>
      </c>
      <c r="AR450">
        <v>0</v>
      </c>
      <c r="AT450">
        <v>375</v>
      </c>
      <c r="AV450">
        <v>0</v>
      </c>
      <c r="AW450">
        <v>2</v>
      </c>
      <c r="AX450">
        <v>10563744</v>
      </c>
      <c r="AY450">
        <v>1</v>
      </c>
      <c r="AZ450">
        <v>0</v>
      </c>
      <c r="BA450">
        <v>450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</row>
    <row r="451" spans="1:75" ht="12.75">
      <c r="A451" s="39">
        <f>ROW(Source!A132)</f>
        <v>132</v>
      </c>
      <c r="B451">
        <v>10563745</v>
      </c>
      <c r="C451">
        <v>10563737</v>
      </c>
      <c r="D451">
        <v>1434881</v>
      </c>
      <c r="E451">
        <v>1</v>
      </c>
      <c r="F451">
        <v>1</v>
      </c>
      <c r="G451">
        <v>1</v>
      </c>
      <c r="H451">
        <v>3</v>
      </c>
      <c r="I451" t="s">
        <v>452</v>
      </c>
      <c r="J451" t="s">
        <v>453</v>
      </c>
      <c r="K451" t="s">
        <v>454</v>
      </c>
      <c r="L451">
        <v>1339</v>
      </c>
      <c r="N451">
        <v>1007</v>
      </c>
      <c r="O451" t="s">
        <v>743</v>
      </c>
      <c r="P451" t="s">
        <v>743</v>
      </c>
      <c r="Q451">
        <v>1</v>
      </c>
      <c r="Y451">
        <v>102</v>
      </c>
      <c r="AA451">
        <v>923.27</v>
      </c>
      <c r="AB451">
        <v>0</v>
      </c>
      <c r="AC451">
        <v>0</v>
      </c>
      <c r="AD451">
        <v>0</v>
      </c>
      <c r="AN451">
        <v>2</v>
      </c>
      <c r="AO451">
        <v>1</v>
      </c>
      <c r="AP451">
        <v>0</v>
      </c>
      <c r="AQ451">
        <v>0</v>
      </c>
      <c r="AR451">
        <v>0</v>
      </c>
      <c r="AT451">
        <v>102</v>
      </c>
      <c r="AV451">
        <v>0</v>
      </c>
      <c r="AW451">
        <v>2</v>
      </c>
      <c r="AX451">
        <v>10563745</v>
      </c>
      <c r="AY451">
        <v>1</v>
      </c>
      <c r="AZ451">
        <v>0</v>
      </c>
      <c r="BA451">
        <v>451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</row>
    <row r="452" spans="1:75" ht="12.75">
      <c r="A452" s="39">
        <f>ROW(Source!A133)</f>
        <v>133</v>
      </c>
      <c r="B452">
        <v>10563747</v>
      </c>
      <c r="C452">
        <v>10563746</v>
      </c>
      <c r="D452">
        <v>4077676</v>
      </c>
      <c r="E452">
        <v>1</v>
      </c>
      <c r="F452">
        <v>1</v>
      </c>
      <c r="G452">
        <v>1</v>
      </c>
      <c r="H452">
        <v>1</v>
      </c>
      <c r="I452" t="s">
        <v>244</v>
      </c>
      <c r="K452" t="s">
        <v>245</v>
      </c>
      <c r="L452">
        <v>1476</v>
      </c>
      <c r="N452">
        <v>1013</v>
      </c>
      <c r="O452" t="s">
        <v>62</v>
      </c>
      <c r="P452" t="s">
        <v>63</v>
      </c>
      <c r="Q452">
        <v>1</v>
      </c>
      <c r="Y452">
        <v>1.38</v>
      </c>
      <c r="AA452">
        <v>0</v>
      </c>
      <c r="AB452">
        <v>0</v>
      </c>
      <c r="AC452">
        <v>0</v>
      </c>
      <c r="AD452">
        <v>9.17</v>
      </c>
      <c r="AN452">
        <v>0</v>
      </c>
      <c r="AO452">
        <v>1</v>
      </c>
      <c r="AP452">
        <v>1</v>
      </c>
      <c r="AQ452">
        <v>0</v>
      </c>
      <c r="AR452">
        <v>0</v>
      </c>
      <c r="AT452">
        <v>1.38</v>
      </c>
      <c r="AV452">
        <v>1</v>
      </c>
      <c r="AW452">
        <v>2</v>
      </c>
      <c r="AX452">
        <v>10563747</v>
      </c>
      <c r="AY452">
        <v>1</v>
      </c>
      <c r="AZ452">
        <v>0</v>
      </c>
      <c r="BA452">
        <v>452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</row>
    <row r="453" spans="1:75" ht="12.75">
      <c r="A453" s="39">
        <f>ROW(Source!A133)</f>
        <v>133</v>
      </c>
      <c r="B453">
        <v>10563748</v>
      </c>
      <c r="C453">
        <v>10563746</v>
      </c>
      <c r="D453">
        <v>121548</v>
      </c>
      <c r="E453">
        <v>1</v>
      </c>
      <c r="F453">
        <v>1</v>
      </c>
      <c r="G453">
        <v>1</v>
      </c>
      <c r="H453">
        <v>1</v>
      </c>
      <c r="I453" t="s">
        <v>702</v>
      </c>
      <c r="K453" t="s">
        <v>53</v>
      </c>
      <c r="L453">
        <v>608254</v>
      </c>
      <c r="N453">
        <v>1013</v>
      </c>
      <c r="O453" t="s">
        <v>54</v>
      </c>
      <c r="P453" t="s">
        <v>54</v>
      </c>
      <c r="Q453">
        <v>1</v>
      </c>
      <c r="Y453">
        <v>0.03</v>
      </c>
      <c r="AA453">
        <v>0</v>
      </c>
      <c r="AB453">
        <v>0</v>
      </c>
      <c r="AC453">
        <v>0</v>
      </c>
      <c r="AD453">
        <v>0</v>
      </c>
      <c r="AN453">
        <v>0</v>
      </c>
      <c r="AO453">
        <v>1</v>
      </c>
      <c r="AP453">
        <v>1</v>
      </c>
      <c r="AQ453">
        <v>0</v>
      </c>
      <c r="AR453">
        <v>0</v>
      </c>
      <c r="AT453">
        <v>0.03</v>
      </c>
      <c r="AV453">
        <v>2</v>
      </c>
      <c r="AW453">
        <v>2</v>
      </c>
      <c r="AX453">
        <v>10563748</v>
      </c>
      <c r="AY453">
        <v>1</v>
      </c>
      <c r="AZ453">
        <v>0</v>
      </c>
      <c r="BA453">
        <v>453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</row>
    <row r="454" spans="1:75" ht="12.75">
      <c r="A454" s="39">
        <f>ROW(Source!A133)</f>
        <v>133</v>
      </c>
      <c r="B454">
        <v>10563749</v>
      </c>
      <c r="C454">
        <v>10563746</v>
      </c>
      <c r="D454">
        <v>9286871</v>
      </c>
      <c r="E454">
        <v>1</v>
      </c>
      <c r="F454">
        <v>1</v>
      </c>
      <c r="G454">
        <v>1</v>
      </c>
      <c r="H454">
        <v>2</v>
      </c>
      <c r="I454" t="s">
        <v>207</v>
      </c>
      <c r="J454" t="s">
        <v>208</v>
      </c>
      <c r="K454" t="s">
        <v>209</v>
      </c>
      <c r="L454">
        <v>1368</v>
      </c>
      <c r="N454">
        <v>1011</v>
      </c>
      <c r="O454" t="s">
        <v>86</v>
      </c>
      <c r="P454" t="s">
        <v>86</v>
      </c>
      <c r="Q454">
        <v>1</v>
      </c>
      <c r="Y454">
        <v>0.03</v>
      </c>
      <c r="AA454">
        <v>0</v>
      </c>
      <c r="AB454">
        <v>60.77</v>
      </c>
      <c r="AC454">
        <v>11.81</v>
      </c>
      <c r="AD454">
        <v>0</v>
      </c>
      <c r="AN454">
        <v>0</v>
      </c>
      <c r="AO454">
        <v>1</v>
      </c>
      <c r="AP454">
        <v>1</v>
      </c>
      <c r="AQ454">
        <v>0</v>
      </c>
      <c r="AR454">
        <v>0</v>
      </c>
      <c r="AT454">
        <v>0.03</v>
      </c>
      <c r="AV454">
        <v>0</v>
      </c>
      <c r="AW454">
        <v>2</v>
      </c>
      <c r="AX454">
        <v>10563749</v>
      </c>
      <c r="AY454">
        <v>1</v>
      </c>
      <c r="AZ454">
        <v>0</v>
      </c>
      <c r="BA454">
        <v>454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</row>
    <row r="455" spans="1:75" ht="12.75">
      <c r="A455" s="39">
        <f>ROW(Source!A133)</f>
        <v>133</v>
      </c>
      <c r="B455">
        <v>10563750</v>
      </c>
      <c r="C455">
        <v>10563746</v>
      </c>
      <c r="D455">
        <v>9363553</v>
      </c>
      <c r="E455">
        <v>1</v>
      </c>
      <c r="F455">
        <v>1</v>
      </c>
      <c r="G455">
        <v>1</v>
      </c>
      <c r="H455">
        <v>3</v>
      </c>
      <c r="I455" t="s">
        <v>293</v>
      </c>
      <c r="J455" t="s">
        <v>294</v>
      </c>
      <c r="K455" t="s">
        <v>295</v>
      </c>
      <c r="L455">
        <v>1346</v>
      </c>
      <c r="N455">
        <v>1009</v>
      </c>
      <c r="O455" t="s">
        <v>228</v>
      </c>
      <c r="P455" t="s">
        <v>228</v>
      </c>
      <c r="Q455">
        <v>1</v>
      </c>
      <c r="Y455">
        <v>0.04</v>
      </c>
      <c r="AA455">
        <v>41.22</v>
      </c>
      <c r="AB455">
        <v>0</v>
      </c>
      <c r="AC455">
        <v>0</v>
      </c>
      <c r="AD455">
        <v>0</v>
      </c>
      <c r="AN455">
        <v>0</v>
      </c>
      <c r="AO455">
        <v>1</v>
      </c>
      <c r="AP455">
        <v>1</v>
      </c>
      <c r="AQ455">
        <v>0</v>
      </c>
      <c r="AR455">
        <v>0</v>
      </c>
      <c r="AT455">
        <v>0.04</v>
      </c>
      <c r="AV455">
        <v>0</v>
      </c>
      <c r="AW455">
        <v>2</v>
      </c>
      <c r="AX455">
        <v>10563750</v>
      </c>
      <c r="AY455">
        <v>1</v>
      </c>
      <c r="AZ455">
        <v>0</v>
      </c>
      <c r="BA455">
        <v>455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</row>
    <row r="456" spans="1:75" ht="12.75">
      <c r="A456" s="39">
        <f>ROW(Source!A133)</f>
        <v>133</v>
      </c>
      <c r="B456">
        <v>10563751</v>
      </c>
      <c r="C456">
        <v>10563746</v>
      </c>
      <c r="D456">
        <v>9340909</v>
      </c>
      <c r="E456">
        <v>1</v>
      </c>
      <c r="F456">
        <v>1</v>
      </c>
      <c r="G456">
        <v>1</v>
      </c>
      <c r="H456">
        <v>3</v>
      </c>
      <c r="I456" t="s">
        <v>296</v>
      </c>
      <c r="J456" t="s">
        <v>297</v>
      </c>
      <c r="K456" t="s">
        <v>298</v>
      </c>
      <c r="L456">
        <v>1348</v>
      </c>
      <c r="N456">
        <v>1009</v>
      </c>
      <c r="O456" t="s">
        <v>774</v>
      </c>
      <c r="P456" t="s">
        <v>774</v>
      </c>
      <c r="Q456">
        <v>1000</v>
      </c>
      <c r="Y456">
        <v>0.0008</v>
      </c>
      <c r="AA456">
        <v>29526.35</v>
      </c>
      <c r="AB456">
        <v>0</v>
      </c>
      <c r="AC456">
        <v>0</v>
      </c>
      <c r="AD456">
        <v>0</v>
      </c>
      <c r="AN456">
        <v>0</v>
      </c>
      <c r="AO456">
        <v>1</v>
      </c>
      <c r="AP456">
        <v>1</v>
      </c>
      <c r="AQ456">
        <v>0</v>
      </c>
      <c r="AR456">
        <v>0</v>
      </c>
      <c r="AT456">
        <v>0.0008</v>
      </c>
      <c r="AV456">
        <v>0</v>
      </c>
      <c r="AW456">
        <v>2</v>
      </c>
      <c r="AX456">
        <v>10563751</v>
      </c>
      <c r="AY456">
        <v>1</v>
      </c>
      <c r="AZ456">
        <v>0</v>
      </c>
      <c r="BA456">
        <v>456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</row>
    <row r="457" spans="1:75" ht="12.75">
      <c r="A457" s="39">
        <f>ROW(Source!A133)</f>
        <v>133</v>
      </c>
      <c r="B457">
        <v>10563752</v>
      </c>
      <c r="C457">
        <v>10563746</v>
      </c>
      <c r="D457">
        <v>9344978</v>
      </c>
      <c r="E457">
        <v>1</v>
      </c>
      <c r="F457">
        <v>1</v>
      </c>
      <c r="G457">
        <v>1</v>
      </c>
      <c r="H457">
        <v>3</v>
      </c>
      <c r="I457" t="s">
        <v>299</v>
      </c>
      <c r="J457" t="s">
        <v>300</v>
      </c>
      <c r="K457" t="s">
        <v>301</v>
      </c>
      <c r="L457">
        <v>1354</v>
      </c>
      <c r="N457">
        <v>1010</v>
      </c>
      <c r="O457" t="s">
        <v>921</v>
      </c>
      <c r="P457" t="s">
        <v>921</v>
      </c>
      <c r="Q457">
        <v>1</v>
      </c>
      <c r="Y457">
        <v>1</v>
      </c>
      <c r="AA457">
        <v>0</v>
      </c>
      <c r="AB457">
        <v>0</v>
      </c>
      <c r="AC457">
        <v>0</v>
      </c>
      <c r="AD457">
        <v>0</v>
      </c>
      <c r="AN457">
        <v>1</v>
      </c>
      <c r="AO457">
        <v>0</v>
      </c>
      <c r="AP457">
        <v>1</v>
      </c>
      <c r="AQ457">
        <v>0</v>
      </c>
      <c r="AR457">
        <v>0</v>
      </c>
      <c r="AT457">
        <v>1</v>
      </c>
      <c r="AV457">
        <v>0</v>
      </c>
      <c r="AW457">
        <v>2</v>
      </c>
      <c r="AX457">
        <v>10563752</v>
      </c>
      <c r="AY457">
        <v>1</v>
      </c>
      <c r="AZ457">
        <v>0</v>
      </c>
      <c r="BA457">
        <v>457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</row>
    <row r="458" spans="1:75" ht="12.75">
      <c r="A458" s="39">
        <f>ROW(Source!A135)</f>
        <v>135</v>
      </c>
      <c r="B458">
        <v>10563755</v>
      </c>
      <c r="C458">
        <v>10563754</v>
      </c>
      <c r="D458">
        <v>4078482</v>
      </c>
      <c r="E458">
        <v>1</v>
      </c>
      <c r="F458">
        <v>1</v>
      </c>
      <c r="G458">
        <v>1</v>
      </c>
      <c r="H458">
        <v>1</v>
      </c>
      <c r="I458" t="s">
        <v>302</v>
      </c>
      <c r="K458" t="s">
        <v>303</v>
      </c>
      <c r="L458">
        <v>1476</v>
      </c>
      <c r="N458">
        <v>1013</v>
      </c>
      <c r="O458" t="s">
        <v>62</v>
      </c>
      <c r="P458" t="s">
        <v>63</v>
      </c>
      <c r="Q458">
        <v>1</v>
      </c>
      <c r="Y458">
        <v>0.37</v>
      </c>
      <c r="AA458">
        <v>0</v>
      </c>
      <c r="AB458">
        <v>0</v>
      </c>
      <c r="AC458">
        <v>0</v>
      </c>
      <c r="AD458">
        <v>11.08</v>
      </c>
      <c r="AN458">
        <v>0</v>
      </c>
      <c r="AO458">
        <v>1</v>
      </c>
      <c r="AP458">
        <v>1</v>
      </c>
      <c r="AQ458">
        <v>0</v>
      </c>
      <c r="AR458">
        <v>0</v>
      </c>
      <c r="AT458">
        <v>0.37</v>
      </c>
      <c r="AV458">
        <v>1</v>
      </c>
      <c r="AW458">
        <v>2</v>
      </c>
      <c r="AX458">
        <v>10563755</v>
      </c>
      <c r="AY458">
        <v>1</v>
      </c>
      <c r="AZ458">
        <v>0</v>
      </c>
      <c r="BA458">
        <v>458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</row>
    <row r="459" spans="1:75" ht="12.75">
      <c r="A459" s="39">
        <f>ROW(Source!A135)</f>
        <v>135</v>
      </c>
      <c r="B459">
        <v>10563756</v>
      </c>
      <c r="C459">
        <v>10563754</v>
      </c>
      <c r="D459">
        <v>121548</v>
      </c>
      <c r="E459">
        <v>1</v>
      </c>
      <c r="F459">
        <v>1</v>
      </c>
      <c r="G459">
        <v>1</v>
      </c>
      <c r="H459">
        <v>1</v>
      </c>
      <c r="I459" t="s">
        <v>702</v>
      </c>
      <c r="K459" t="s">
        <v>53</v>
      </c>
      <c r="L459">
        <v>608254</v>
      </c>
      <c r="N459">
        <v>1013</v>
      </c>
      <c r="O459" t="s">
        <v>54</v>
      </c>
      <c r="P459" t="s">
        <v>54</v>
      </c>
      <c r="Q459">
        <v>1</v>
      </c>
      <c r="Y459">
        <v>0.21</v>
      </c>
      <c r="AA459">
        <v>0</v>
      </c>
      <c r="AB459">
        <v>0</v>
      </c>
      <c r="AC459">
        <v>0</v>
      </c>
      <c r="AD459">
        <v>0</v>
      </c>
      <c r="AN459">
        <v>0</v>
      </c>
      <c r="AO459">
        <v>1</v>
      </c>
      <c r="AP459">
        <v>1</v>
      </c>
      <c r="AQ459">
        <v>0</v>
      </c>
      <c r="AR459">
        <v>0</v>
      </c>
      <c r="AT459">
        <v>0.21</v>
      </c>
      <c r="AV459">
        <v>2</v>
      </c>
      <c r="AW459">
        <v>2</v>
      </c>
      <c r="AX459">
        <v>10563756</v>
      </c>
      <c r="AY459">
        <v>1</v>
      </c>
      <c r="AZ459">
        <v>0</v>
      </c>
      <c r="BA459">
        <v>459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</row>
    <row r="460" spans="1:75" ht="12.75">
      <c r="A460" s="39">
        <f>ROW(Source!A135)</f>
        <v>135</v>
      </c>
      <c r="B460">
        <v>10563757</v>
      </c>
      <c r="C460">
        <v>10563754</v>
      </c>
      <c r="D460">
        <v>9285132</v>
      </c>
      <c r="E460">
        <v>1</v>
      </c>
      <c r="F460">
        <v>1</v>
      </c>
      <c r="G460">
        <v>1</v>
      </c>
      <c r="H460">
        <v>2</v>
      </c>
      <c r="I460" t="s">
        <v>304</v>
      </c>
      <c r="J460" t="s">
        <v>161</v>
      </c>
      <c r="K460" t="s">
        <v>305</v>
      </c>
      <c r="L460">
        <v>1368</v>
      </c>
      <c r="N460">
        <v>1011</v>
      </c>
      <c r="O460" t="s">
        <v>86</v>
      </c>
      <c r="P460" t="s">
        <v>86</v>
      </c>
      <c r="Q460">
        <v>1</v>
      </c>
      <c r="Y460">
        <v>0.21</v>
      </c>
      <c r="AA460">
        <v>0</v>
      </c>
      <c r="AB460">
        <v>100.24</v>
      </c>
      <c r="AC460">
        <v>11.81</v>
      </c>
      <c r="AD460">
        <v>0</v>
      </c>
      <c r="AN460">
        <v>0</v>
      </c>
      <c r="AO460">
        <v>1</v>
      </c>
      <c r="AP460">
        <v>1</v>
      </c>
      <c r="AQ460">
        <v>0</v>
      </c>
      <c r="AR460">
        <v>0</v>
      </c>
      <c r="AT460">
        <v>0.21</v>
      </c>
      <c r="AV460">
        <v>0</v>
      </c>
      <c r="AW460">
        <v>2</v>
      </c>
      <c r="AX460">
        <v>10563757</v>
      </c>
      <c r="AY460">
        <v>1</v>
      </c>
      <c r="AZ460">
        <v>0</v>
      </c>
      <c r="BA460">
        <v>460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</row>
    <row r="461" spans="1:75" ht="12.75">
      <c r="A461" s="39">
        <f>ROW(Source!A135)</f>
        <v>135</v>
      </c>
      <c r="B461">
        <v>10563758</v>
      </c>
      <c r="C461">
        <v>10563754</v>
      </c>
      <c r="D461">
        <v>9363314</v>
      </c>
      <c r="E461">
        <v>1</v>
      </c>
      <c r="F461">
        <v>1</v>
      </c>
      <c r="G461">
        <v>1</v>
      </c>
      <c r="H461">
        <v>3</v>
      </c>
      <c r="I461" t="s">
        <v>306</v>
      </c>
      <c r="J461" t="s">
        <v>307</v>
      </c>
      <c r="K461" t="s">
        <v>308</v>
      </c>
      <c r="L461">
        <v>1348</v>
      </c>
      <c r="N461">
        <v>1009</v>
      </c>
      <c r="O461" t="s">
        <v>774</v>
      </c>
      <c r="P461" t="s">
        <v>774</v>
      </c>
      <c r="Q461">
        <v>1000</v>
      </c>
      <c r="Y461">
        <v>0.0001</v>
      </c>
      <c r="AA461">
        <v>9181.09</v>
      </c>
      <c r="AB461">
        <v>0</v>
      </c>
      <c r="AC461">
        <v>0</v>
      </c>
      <c r="AD461">
        <v>0</v>
      </c>
      <c r="AN461">
        <v>0</v>
      </c>
      <c r="AO461">
        <v>1</v>
      </c>
      <c r="AP461">
        <v>1</v>
      </c>
      <c r="AQ461">
        <v>0</v>
      </c>
      <c r="AR461">
        <v>0</v>
      </c>
      <c r="AT461">
        <v>0.0001</v>
      </c>
      <c r="AV461">
        <v>0</v>
      </c>
      <c r="AW461">
        <v>2</v>
      </c>
      <c r="AX461">
        <v>10563758</v>
      </c>
      <c r="AY461">
        <v>1</v>
      </c>
      <c r="AZ461">
        <v>0</v>
      </c>
      <c r="BA461">
        <v>461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</row>
    <row r="462" spans="1:75" ht="12.75">
      <c r="A462" s="39">
        <f>ROW(Source!A135)</f>
        <v>135</v>
      </c>
      <c r="B462">
        <v>10563759</v>
      </c>
      <c r="C462">
        <v>10563754</v>
      </c>
      <c r="D462">
        <v>9347298</v>
      </c>
      <c r="E462">
        <v>1</v>
      </c>
      <c r="F462">
        <v>1</v>
      </c>
      <c r="G462">
        <v>1</v>
      </c>
      <c r="H462">
        <v>3</v>
      </c>
      <c r="I462" t="s">
        <v>309</v>
      </c>
      <c r="J462" t="s">
        <v>310</v>
      </c>
      <c r="K462" t="s">
        <v>311</v>
      </c>
      <c r="L462">
        <v>1354</v>
      </c>
      <c r="N462">
        <v>1010</v>
      </c>
      <c r="O462" t="s">
        <v>921</v>
      </c>
      <c r="P462" t="s">
        <v>921</v>
      </c>
      <c r="Q462">
        <v>1</v>
      </c>
      <c r="Y462">
        <v>1</v>
      </c>
      <c r="AA462">
        <v>0</v>
      </c>
      <c r="AB462">
        <v>0</v>
      </c>
      <c r="AC462">
        <v>0</v>
      </c>
      <c r="AD462">
        <v>0</v>
      </c>
      <c r="AN462">
        <v>1</v>
      </c>
      <c r="AO462">
        <v>0</v>
      </c>
      <c r="AP462">
        <v>1</v>
      </c>
      <c r="AQ462">
        <v>0</v>
      </c>
      <c r="AR462">
        <v>0</v>
      </c>
      <c r="AT462">
        <v>1</v>
      </c>
      <c r="AV462">
        <v>0</v>
      </c>
      <c r="AW462">
        <v>2</v>
      </c>
      <c r="AX462">
        <v>10563759</v>
      </c>
      <c r="AY462">
        <v>1</v>
      </c>
      <c r="AZ462">
        <v>0</v>
      </c>
      <c r="BA462">
        <v>462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</row>
    <row r="463" spans="1:75" ht="12.75">
      <c r="A463" s="39">
        <f>ROW(Source!A139)</f>
        <v>139</v>
      </c>
      <c r="B463">
        <v>10563764</v>
      </c>
      <c r="C463">
        <v>10563763</v>
      </c>
      <c r="D463">
        <v>4077618</v>
      </c>
      <c r="E463">
        <v>1</v>
      </c>
      <c r="F463">
        <v>1</v>
      </c>
      <c r="G463">
        <v>1</v>
      </c>
      <c r="H463">
        <v>1</v>
      </c>
      <c r="I463" t="s">
        <v>319</v>
      </c>
      <c r="K463" t="s">
        <v>320</v>
      </c>
      <c r="L463">
        <v>1476</v>
      </c>
      <c r="N463">
        <v>1013</v>
      </c>
      <c r="O463" t="s">
        <v>62</v>
      </c>
      <c r="P463" t="s">
        <v>63</v>
      </c>
      <c r="Q463">
        <v>1</v>
      </c>
      <c r="Y463">
        <v>4.8</v>
      </c>
      <c r="AA463">
        <v>0</v>
      </c>
      <c r="AB463">
        <v>0</v>
      </c>
      <c r="AC463">
        <v>0</v>
      </c>
      <c r="AD463">
        <v>9.07</v>
      </c>
      <c r="AN463">
        <v>0</v>
      </c>
      <c r="AO463">
        <v>1</v>
      </c>
      <c r="AP463">
        <v>1</v>
      </c>
      <c r="AQ463">
        <v>0</v>
      </c>
      <c r="AR463">
        <v>0</v>
      </c>
      <c r="AT463">
        <v>4.8</v>
      </c>
      <c r="AV463">
        <v>1</v>
      </c>
      <c r="AW463">
        <v>2</v>
      </c>
      <c r="AX463">
        <v>10563764</v>
      </c>
      <c r="AY463">
        <v>1</v>
      </c>
      <c r="AZ463">
        <v>0</v>
      </c>
      <c r="BA463">
        <v>463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</row>
    <row r="464" spans="1:75" ht="12.75">
      <c r="A464" s="39">
        <f>ROW(Source!A139)</f>
        <v>139</v>
      </c>
      <c r="B464">
        <v>10563765</v>
      </c>
      <c r="C464">
        <v>10563763</v>
      </c>
      <c r="D464">
        <v>121548</v>
      </c>
      <c r="E464">
        <v>1</v>
      </c>
      <c r="F464">
        <v>1</v>
      </c>
      <c r="G464">
        <v>1</v>
      </c>
      <c r="H464">
        <v>1</v>
      </c>
      <c r="I464" t="s">
        <v>702</v>
      </c>
      <c r="K464" t="s">
        <v>53</v>
      </c>
      <c r="L464">
        <v>608254</v>
      </c>
      <c r="N464">
        <v>1013</v>
      </c>
      <c r="O464" t="s">
        <v>54</v>
      </c>
      <c r="P464" t="s">
        <v>54</v>
      </c>
      <c r="Q464">
        <v>1</v>
      </c>
      <c r="Y464">
        <v>2.62</v>
      </c>
      <c r="AA464">
        <v>0</v>
      </c>
      <c r="AB464">
        <v>0</v>
      </c>
      <c r="AC464">
        <v>0</v>
      </c>
      <c r="AD464">
        <v>0</v>
      </c>
      <c r="AN464">
        <v>0</v>
      </c>
      <c r="AO464">
        <v>1</v>
      </c>
      <c r="AP464">
        <v>1</v>
      </c>
      <c r="AQ464">
        <v>0</v>
      </c>
      <c r="AR464">
        <v>0</v>
      </c>
      <c r="AT464">
        <v>2.62</v>
      </c>
      <c r="AV464">
        <v>2</v>
      </c>
      <c r="AW464">
        <v>2</v>
      </c>
      <c r="AX464">
        <v>10563765</v>
      </c>
      <c r="AY464">
        <v>1</v>
      </c>
      <c r="AZ464">
        <v>0</v>
      </c>
      <c r="BA464">
        <v>464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</row>
    <row r="465" spans="1:75" ht="12.75">
      <c r="A465" s="39">
        <f>ROW(Source!A139)</f>
        <v>139</v>
      </c>
      <c r="B465">
        <v>10563766</v>
      </c>
      <c r="C465">
        <v>10563763</v>
      </c>
      <c r="D465">
        <v>9283599</v>
      </c>
      <c r="E465">
        <v>1</v>
      </c>
      <c r="F465">
        <v>1</v>
      </c>
      <c r="G465">
        <v>1</v>
      </c>
      <c r="H465">
        <v>2</v>
      </c>
      <c r="I465" t="s">
        <v>148</v>
      </c>
      <c r="J465" t="s">
        <v>149</v>
      </c>
      <c r="K465" t="s">
        <v>150</v>
      </c>
      <c r="L465">
        <v>1368</v>
      </c>
      <c r="N465">
        <v>1011</v>
      </c>
      <c r="O465" t="s">
        <v>86</v>
      </c>
      <c r="P465" t="s">
        <v>86</v>
      </c>
      <c r="Q465">
        <v>1</v>
      </c>
      <c r="Y465">
        <v>0.01</v>
      </c>
      <c r="AA465">
        <v>0</v>
      </c>
      <c r="AB465">
        <v>123.73</v>
      </c>
      <c r="AC465">
        <v>11.81</v>
      </c>
      <c r="AD465">
        <v>0</v>
      </c>
      <c r="AN465">
        <v>0</v>
      </c>
      <c r="AO465">
        <v>1</v>
      </c>
      <c r="AP465">
        <v>1</v>
      </c>
      <c r="AQ465">
        <v>0</v>
      </c>
      <c r="AR465">
        <v>0</v>
      </c>
      <c r="AT465">
        <v>0.01</v>
      </c>
      <c r="AV465">
        <v>0</v>
      </c>
      <c r="AW465">
        <v>2</v>
      </c>
      <c r="AX465">
        <v>10563766</v>
      </c>
      <c r="AY465">
        <v>1</v>
      </c>
      <c r="AZ465">
        <v>0</v>
      </c>
      <c r="BA465">
        <v>465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</row>
    <row r="466" spans="1:75" ht="12.75">
      <c r="A466" s="39">
        <f>ROW(Source!A139)</f>
        <v>139</v>
      </c>
      <c r="B466">
        <v>10563767</v>
      </c>
      <c r="C466">
        <v>10563763</v>
      </c>
      <c r="D466">
        <v>9284333</v>
      </c>
      <c r="E466">
        <v>1</v>
      </c>
      <c r="F466">
        <v>1</v>
      </c>
      <c r="G466">
        <v>1</v>
      </c>
      <c r="H466">
        <v>2</v>
      </c>
      <c r="I466" t="s">
        <v>321</v>
      </c>
      <c r="J466" t="s">
        <v>322</v>
      </c>
      <c r="K466" t="s">
        <v>323</v>
      </c>
      <c r="L466">
        <v>1480</v>
      </c>
      <c r="N466">
        <v>1013</v>
      </c>
      <c r="O466" t="s">
        <v>58</v>
      </c>
      <c r="P466" t="s">
        <v>59</v>
      </c>
      <c r="Q466">
        <v>1</v>
      </c>
      <c r="Y466">
        <v>2.6</v>
      </c>
      <c r="AA466">
        <v>0</v>
      </c>
      <c r="AB466">
        <v>78.26</v>
      </c>
      <c r="AC466">
        <v>11.81</v>
      </c>
      <c r="AD466">
        <v>0</v>
      </c>
      <c r="AN466">
        <v>0</v>
      </c>
      <c r="AO466">
        <v>1</v>
      </c>
      <c r="AP466">
        <v>1</v>
      </c>
      <c r="AQ466">
        <v>0</v>
      </c>
      <c r="AR466">
        <v>0</v>
      </c>
      <c r="AT466">
        <v>2.6</v>
      </c>
      <c r="AV466">
        <v>0</v>
      </c>
      <c r="AW466">
        <v>2</v>
      </c>
      <c r="AX466">
        <v>10563767</v>
      </c>
      <c r="AY466">
        <v>1</v>
      </c>
      <c r="AZ466">
        <v>0</v>
      </c>
      <c r="BA466">
        <v>466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</row>
    <row r="467" spans="1:75" ht="12.75">
      <c r="A467" s="39">
        <f>ROW(Source!A139)</f>
        <v>139</v>
      </c>
      <c r="B467">
        <v>10563768</v>
      </c>
      <c r="C467">
        <v>10563763</v>
      </c>
      <c r="D467">
        <v>9286871</v>
      </c>
      <c r="E467">
        <v>1</v>
      </c>
      <c r="F467">
        <v>1</v>
      </c>
      <c r="G467">
        <v>1</v>
      </c>
      <c r="H467">
        <v>2</v>
      </c>
      <c r="I467" t="s">
        <v>207</v>
      </c>
      <c r="J467" t="s">
        <v>208</v>
      </c>
      <c r="K467" t="s">
        <v>209</v>
      </c>
      <c r="L467">
        <v>1368</v>
      </c>
      <c r="N467">
        <v>1011</v>
      </c>
      <c r="O467" t="s">
        <v>86</v>
      </c>
      <c r="P467" t="s">
        <v>86</v>
      </c>
      <c r="Q467">
        <v>1</v>
      </c>
      <c r="Y467">
        <v>0.01</v>
      </c>
      <c r="AA467">
        <v>0</v>
      </c>
      <c r="AB467">
        <v>60.77</v>
      </c>
      <c r="AC467">
        <v>11.81</v>
      </c>
      <c r="AD467">
        <v>0</v>
      </c>
      <c r="AN467">
        <v>0</v>
      </c>
      <c r="AO467">
        <v>1</v>
      </c>
      <c r="AP467">
        <v>1</v>
      </c>
      <c r="AQ467">
        <v>0</v>
      </c>
      <c r="AR467">
        <v>0</v>
      </c>
      <c r="AT467">
        <v>0.01</v>
      </c>
      <c r="AV467">
        <v>0</v>
      </c>
      <c r="AW467">
        <v>2</v>
      </c>
      <c r="AX467">
        <v>10563768</v>
      </c>
      <c r="AY467">
        <v>1</v>
      </c>
      <c r="AZ467">
        <v>0</v>
      </c>
      <c r="BA467">
        <v>467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</row>
    <row r="468" spans="1:75" ht="12.75">
      <c r="A468" s="39">
        <f>ROW(Source!A139)</f>
        <v>139</v>
      </c>
      <c r="B468">
        <v>10563769</v>
      </c>
      <c r="C468">
        <v>10563763</v>
      </c>
      <c r="D468">
        <v>9347160</v>
      </c>
      <c r="E468">
        <v>1</v>
      </c>
      <c r="F468">
        <v>1</v>
      </c>
      <c r="G468">
        <v>1</v>
      </c>
      <c r="H468">
        <v>3</v>
      </c>
      <c r="I468" t="s">
        <v>324</v>
      </c>
      <c r="J468" t="s">
        <v>325</v>
      </c>
      <c r="K468" t="s">
        <v>326</v>
      </c>
      <c r="L468">
        <v>1354</v>
      </c>
      <c r="N468">
        <v>1010</v>
      </c>
      <c r="O468" t="s">
        <v>921</v>
      </c>
      <c r="P468" t="s">
        <v>921</v>
      </c>
      <c r="Q468">
        <v>1</v>
      </c>
      <c r="Y468">
        <v>10</v>
      </c>
      <c r="AA468">
        <v>0</v>
      </c>
      <c r="AB468">
        <v>0</v>
      </c>
      <c r="AC468">
        <v>0</v>
      </c>
      <c r="AD468">
        <v>0</v>
      </c>
      <c r="AN468">
        <v>1</v>
      </c>
      <c r="AO468">
        <v>0</v>
      </c>
      <c r="AP468">
        <v>1</v>
      </c>
      <c r="AQ468">
        <v>0</v>
      </c>
      <c r="AR468">
        <v>0</v>
      </c>
      <c r="AT468">
        <v>10</v>
      </c>
      <c r="AV468">
        <v>0</v>
      </c>
      <c r="AW468">
        <v>2</v>
      </c>
      <c r="AX468">
        <v>10563769</v>
      </c>
      <c r="AY468">
        <v>1</v>
      </c>
      <c r="AZ468">
        <v>0</v>
      </c>
      <c r="BA468">
        <v>468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</row>
    <row r="469" spans="1:75" ht="12.75">
      <c r="A469" s="39">
        <f>ROW(Source!A143)</f>
        <v>143</v>
      </c>
      <c r="B469">
        <v>10563774</v>
      </c>
      <c r="C469">
        <v>10563773</v>
      </c>
      <c r="D469">
        <v>4077618</v>
      </c>
      <c r="E469">
        <v>1</v>
      </c>
      <c r="F469">
        <v>1</v>
      </c>
      <c r="G469">
        <v>1</v>
      </c>
      <c r="H469">
        <v>1</v>
      </c>
      <c r="I469" t="s">
        <v>319</v>
      </c>
      <c r="K469" t="s">
        <v>320</v>
      </c>
      <c r="L469">
        <v>1476</v>
      </c>
      <c r="N469">
        <v>1013</v>
      </c>
      <c r="O469" t="s">
        <v>62</v>
      </c>
      <c r="P469" t="s">
        <v>63</v>
      </c>
      <c r="Q469">
        <v>1</v>
      </c>
      <c r="Y469">
        <v>7.09</v>
      </c>
      <c r="AA469">
        <v>0</v>
      </c>
      <c r="AB469">
        <v>0</v>
      </c>
      <c r="AC469">
        <v>0</v>
      </c>
      <c r="AD469">
        <v>9.07</v>
      </c>
      <c r="AN469">
        <v>0</v>
      </c>
      <c r="AO469">
        <v>1</v>
      </c>
      <c r="AP469">
        <v>1</v>
      </c>
      <c r="AQ469">
        <v>0</v>
      </c>
      <c r="AR469">
        <v>0</v>
      </c>
      <c r="AT469">
        <v>7.09</v>
      </c>
      <c r="AV469">
        <v>1</v>
      </c>
      <c r="AW469">
        <v>2</v>
      </c>
      <c r="AX469">
        <v>10563774</v>
      </c>
      <c r="AY469">
        <v>1</v>
      </c>
      <c r="AZ469">
        <v>0</v>
      </c>
      <c r="BA469">
        <v>469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</row>
    <row r="470" spans="1:75" ht="12.75">
      <c r="A470" s="39">
        <f>ROW(Source!A143)</f>
        <v>143</v>
      </c>
      <c r="B470">
        <v>10563775</v>
      </c>
      <c r="C470">
        <v>10563773</v>
      </c>
      <c r="D470">
        <v>121548</v>
      </c>
      <c r="E470">
        <v>1</v>
      </c>
      <c r="F470">
        <v>1</v>
      </c>
      <c r="G470">
        <v>1</v>
      </c>
      <c r="H470">
        <v>1</v>
      </c>
      <c r="I470" t="s">
        <v>702</v>
      </c>
      <c r="K470" t="s">
        <v>53</v>
      </c>
      <c r="L470">
        <v>608254</v>
      </c>
      <c r="N470">
        <v>1013</v>
      </c>
      <c r="O470" t="s">
        <v>54</v>
      </c>
      <c r="P470" t="s">
        <v>54</v>
      </c>
      <c r="Q470">
        <v>1</v>
      </c>
      <c r="Y470">
        <v>3.86</v>
      </c>
      <c r="AA470">
        <v>0</v>
      </c>
      <c r="AB470">
        <v>0</v>
      </c>
      <c r="AC470">
        <v>0</v>
      </c>
      <c r="AD470">
        <v>0</v>
      </c>
      <c r="AN470">
        <v>0</v>
      </c>
      <c r="AO470">
        <v>1</v>
      </c>
      <c r="AP470">
        <v>1</v>
      </c>
      <c r="AQ470">
        <v>0</v>
      </c>
      <c r="AR470">
        <v>0</v>
      </c>
      <c r="AT470">
        <v>3.86</v>
      </c>
      <c r="AV470">
        <v>2</v>
      </c>
      <c r="AW470">
        <v>2</v>
      </c>
      <c r="AX470">
        <v>10563775</v>
      </c>
      <c r="AY470">
        <v>1</v>
      </c>
      <c r="AZ470">
        <v>0</v>
      </c>
      <c r="BA470">
        <v>470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</row>
    <row r="471" spans="1:75" ht="12.75">
      <c r="A471" s="39">
        <f>ROW(Source!A143)</f>
        <v>143</v>
      </c>
      <c r="B471">
        <v>10563776</v>
      </c>
      <c r="C471">
        <v>10563773</v>
      </c>
      <c r="D471">
        <v>9283599</v>
      </c>
      <c r="E471">
        <v>1</v>
      </c>
      <c r="F471">
        <v>1</v>
      </c>
      <c r="G471">
        <v>1</v>
      </c>
      <c r="H471">
        <v>2</v>
      </c>
      <c r="I471" t="s">
        <v>148</v>
      </c>
      <c r="J471" t="s">
        <v>149</v>
      </c>
      <c r="K471" t="s">
        <v>150</v>
      </c>
      <c r="L471">
        <v>1368</v>
      </c>
      <c r="N471">
        <v>1011</v>
      </c>
      <c r="O471" t="s">
        <v>86</v>
      </c>
      <c r="P471" t="s">
        <v>86</v>
      </c>
      <c r="Q471">
        <v>1</v>
      </c>
      <c r="Y471">
        <v>0.01</v>
      </c>
      <c r="AA471">
        <v>0</v>
      </c>
      <c r="AB471">
        <v>123.73</v>
      </c>
      <c r="AC471">
        <v>11.81</v>
      </c>
      <c r="AD471">
        <v>0</v>
      </c>
      <c r="AN471">
        <v>0</v>
      </c>
      <c r="AO471">
        <v>1</v>
      </c>
      <c r="AP471">
        <v>1</v>
      </c>
      <c r="AQ471">
        <v>0</v>
      </c>
      <c r="AR471">
        <v>0</v>
      </c>
      <c r="AT471">
        <v>0.01</v>
      </c>
      <c r="AV471">
        <v>0</v>
      </c>
      <c r="AW471">
        <v>2</v>
      </c>
      <c r="AX471">
        <v>10563776</v>
      </c>
      <c r="AY471">
        <v>1</v>
      </c>
      <c r="AZ471">
        <v>0</v>
      </c>
      <c r="BA471">
        <v>471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</row>
    <row r="472" spans="1:75" ht="12.75">
      <c r="A472" s="39">
        <f>ROW(Source!A143)</f>
        <v>143</v>
      </c>
      <c r="B472">
        <v>10563777</v>
      </c>
      <c r="C472">
        <v>10563773</v>
      </c>
      <c r="D472">
        <v>9284333</v>
      </c>
      <c r="E472">
        <v>1</v>
      </c>
      <c r="F472">
        <v>1</v>
      </c>
      <c r="G472">
        <v>1</v>
      </c>
      <c r="H472">
        <v>2</v>
      </c>
      <c r="I472" t="s">
        <v>321</v>
      </c>
      <c r="J472" t="s">
        <v>322</v>
      </c>
      <c r="K472" t="s">
        <v>323</v>
      </c>
      <c r="L472">
        <v>1480</v>
      </c>
      <c r="N472">
        <v>1013</v>
      </c>
      <c r="O472" t="s">
        <v>58</v>
      </c>
      <c r="P472" t="s">
        <v>59</v>
      </c>
      <c r="Q472">
        <v>1</v>
      </c>
      <c r="Y472">
        <v>3.83</v>
      </c>
      <c r="AA472">
        <v>0</v>
      </c>
      <c r="AB472">
        <v>78.26</v>
      </c>
      <c r="AC472">
        <v>11.81</v>
      </c>
      <c r="AD472">
        <v>0</v>
      </c>
      <c r="AN472">
        <v>0</v>
      </c>
      <c r="AO472">
        <v>1</v>
      </c>
      <c r="AP472">
        <v>1</v>
      </c>
      <c r="AQ472">
        <v>0</v>
      </c>
      <c r="AR472">
        <v>0</v>
      </c>
      <c r="AT472">
        <v>3.83</v>
      </c>
      <c r="AV472">
        <v>0</v>
      </c>
      <c r="AW472">
        <v>2</v>
      </c>
      <c r="AX472">
        <v>10563777</v>
      </c>
      <c r="AY472">
        <v>1</v>
      </c>
      <c r="AZ472">
        <v>0</v>
      </c>
      <c r="BA472">
        <v>472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</row>
    <row r="473" spans="1:75" ht="12.75">
      <c r="A473" s="39">
        <f>ROW(Source!A143)</f>
        <v>143</v>
      </c>
      <c r="B473">
        <v>10563778</v>
      </c>
      <c r="C473">
        <v>10563773</v>
      </c>
      <c r="D473">
        <v>9286871</v>
      </c>
      <c r="E473">
        <v>1</v>
      </c>
      <c r="F473">
        <v>1</v>
      </c>
      <c r="G473">
        <v>1</v>
      </c>
      <c r="H473">
        <v>2</v>
      </c>
      <c r="I473" t="s">
        <v>207</v>
      </c>
      <c r="J473" t="s">
        <v>208</v>
      </c>
      <c r="K473" t="s">
        <v>209</v>
      </c>
      <c r="L473">
        <v>1368</v>
      </c>
      <c r="N473">
        <v>1011</v>
      </c>
      <c r="O473" t="s">
        <v>86</v>
      </c>
      <c r="P473" t="s">
        <v>86</v>
      </c>
      <c r="Q473">
        <v>1</v>
      </c>
      <c r="Y473">
        <v>0.02</v>
      </c>
      <c r="AA473">
        <v>0</v>
      </c>
      <c r="AB473">
        <v>60.77</v>
      </c>
      <c r="AC473">
        <v>11.81</v>
      </c>
      <c r="AD473">
        <v>0</v>
      </c>
      <c r="AN473">
        <v>0</v>
      </c>
      <c r="AO473">
        <v>1</v>
      </c>
      <c r="AP473">
        <v>1</v>
      </c>
      <c r="AQ473">
        <v>0</v>
      </c>
      <c r="AR473">
        <v>0</v>
      </c>
      <c r="AT473">
        <v>0.02</v>
      </c>
      <c r="AV473">
        <v>0</v>
      </c>
      <c r="AW473">
        <v>2</v>
      </c>
      <c r="AX473">
        <v>10563778</v>
      </c>
      <c r="AY473">
        <v>1</v>
      </c>
      <c r="AZ473">
        <v>0</v>
      </c>
      <c r="BA473">
        <v>473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</row>
    <row r="474" spans="1:75" ht="12.75">
      <c r="A474" s="39">
        <f>ROW(Source!A143)</f>
        <v>143</v>
      </c>
      <c r="B474">
        <v>10563779</v>
      </c>
      <c r="C474">
        <v>10563773</v>
      </c>
      <c r="D474">
        <v>9347160</v>
      </c>
      <c r="E474">
        <v>1</v>
      </c>
      <c r="F474">
        <v>1</v>
      </c>
      <c r="G474">
        <v>1</v>
      </c>
      <c r="H474">
        <v>3</v>
      </c>
      <c r="I474" t="s">
        <v>324</v>
      </c>
      <c r="J474" t="s">
        <v>325</v>
      </c>
      <c r="K474" t="s">
        <v>326</v>
      </c>
      <c r="L474">
        <v>1354</v>
      </c>
      <c r="N474">
        <v>1010</v>
      </c>
      <c r="O474" t="s">
        <v>921</v>
      </c>
      <c r="P474" t="s">
        <v>921</v>
      </c>
      <c r="Q474">
        <v>1</v>
      </c>
      <c r="Y474">
        <v>10</v>
      </c>
      <c r="AA474">
        <v>0</v>
      </c>
      <c r="AB474">
        <v>0</v>
      </c>
      <c r="AC474">
        <v>0</v>
      </c>
      <c r="AD474">
        <v>0</v>
      </c>
      <c r="AN474">
        <v>1</v>
      </c>
      <c r="AO474">
        <v>0</v>
      </c>
      <c r="AP474">
        <v>1</v>
      </c>
      <c r="AQ474">
        <v>0</v>
      </c>
      <c r="AR474">
        <v>0</v>
      </c>
      <c r="AT474">
        <v>10</v>
      </c>
      <c r="AV474">
        <v>0</v>
      </c>
      <c r="AW474">
        <v>2</v>
      </c>
      <c r="AX474">
        <v>10563779</v>
      </c>
      <c r="AY474">
        <v>1</v>
      </c>
      <c r="AZ474">
        <v>0</v>
      </c>
      <c r="BA474">
        <v>474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</row>
    <row r="475" spans="1:75" ht="12.75">
      <c r="A475" s="39">
        <f>ROW(Source!A146)</f>
        <v>146</v>
      </c>
      <c r="B475">
        <v>10563783</v>
      </c>
      <c r="C475">
        <v>10563782</v>
      </c>
      <c r="D475">
        <v>4077618</v>
      </c>
      <c r="E475">
        <v>1</v>
      </c>
      <c r="F475">
        <v>1</v>
      </c>
      <c r="G475">
        <v>1</v>
      </c>
      <c r="H475">
        <v>1</v>
      </c>
      <c r="I475" t="s">
        <v>319</v>
      </c>
      <c r="K475" t="s">
        <v>320</v>
      </c>
      <c r="L475">
        <v>1476</v>
      </c>
      <c r="N475">
        <v>1013</v>
      </c>
      <c r="O475" t="s">
        <v>62</v>
      </c>
      <c r="P475" t="s">
        <v>63</v>
      </c>
      <c r="Q475">
        <v>1</v>
      </c>
      <c r="Y475">
        <v>4.8</v>
      </c>
      <c r="AA475">
        <v>0</v>
      </c>
      <c r="AB475">
        <v>0</v>
      </c>
      <c r="AC475">
        <v>0</v>
      </c>
      <c r="AD475">
        <v>9.07</v>
      </c>
      <c r="AN475">
        <v>0</v>
      </c>
      <c r="AO475">
        <v>1</v>
      </c>
      <c r="AP475">
        <v>1</v>
      </c>
      <c r="AQ475">
        <v>0</v>
      </c>
      <c r="AR475">
        <v>0</v>
      </c>
      <c r="AT475">
        <v>4.8</v>
      </c>
      <c r="AV475">
        <v>1</v>
      </c>
      <c r="AW475">
        <v>2</v>
      </c>
      <c r="AX475">
        <v>10563783</v>
      </c>
      <c r="AY475">
        <v>1</v>
      </c>
      <c r="AZ475">
        <v>0</v>
      </c>
      <c r="BA475">
        <v>475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</row>
    <row r="476" spans="1:75" ht="12.75">
      <c r="A476" s="39">
        <f>ROW(Source!A146)</f>
        <v>146</v>
      </c>
      <c r="B476">
        <v>10563784</v>
      </c>
      <c r="C476">
        <v>10563782</v>
      </c>
      <c r="D476">
        <v>121548</v>
      </c>
      <c r="E476">
        <v>1</v>
      </c>
      <c r="F476">
        <v>1</v>
      </c>
      <c r="G476">
        <v>1</v>
      </c>
      <c r="H476">
        <v>1</v>
      </c>
      <c r="I476" t="s">
        <v>702</v>
      </c>
      <c r="K476" t="s">
        <v>53</v>
      </c>
      <c r="L476">
        <v>608254</v>
      </c>
      <c r="N476">
        <v>1013</v>
      </c>
      <c r="O476" t="s">
        <v>54</v>
      </c>
      <c r="P476" t="s">
        <v>54</v>
      </c>
      <c r="Q476">
        <v>1</v>
      </c>
      <c r="Y476">
        <v>2.62</v>
      </c>
      <c r="AA476">
        <v>0</v>
      </c>
      <c r="AB476">
        <v>0</v>
      </c>
      <c r="AC476">
        <v>0</v>
      </c>
      <c r="AD476">
        <v>0</v>
      </c>
      <c r="AN476">
        <v>0</v>
      </c>
      <c r="AO476">
        <v>1</v>
      </c>
      <c r="AP476">
        <v>1</v>
      </c>
      <c r="AQ476">
        <v>0</v>
      </c>
      <c r="AR476">
        <v>0</v>
      </c>
      <c r="AT476">
        <v>2.62</v>
      </c>
      <c r="AV476">
        <v>2</v>
      </c>
      <c r="AW476">
        <v>2</v>
      </c>
      <c r="AX476">
        <v>10563784</v>
      </c>
      <c r="AY476">
        <v>1</v>
      </c>
      <c r="AZ476">
        <v>0</v>
      </c>
      <c r="BA476">
        <v>476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</row>
    <row r="477" spans="1:75" ht="12.75">
      <c r="A477" s="39">
        <f>ROW(Source!A146)</f>
        <v>146</v>
      </c>
      <c r="B477">
        <v>10563785</v>
      </c>
      <c r="C477">
        <v>10563782</v>
      </c>
      <c r="D477">
        <v>9283599</v>
      </c>
      <c r="E477">
        <v>1</v>
      </c>
      <c r="F477">
        <v>1</v>
      </c>
      <c r="G477">
        <v>1</v>
      </c>
      <c r="H477">
        <v>2</v>
      </c>
      <c r="I477" t="s">
        <v>148</v>
      </c>
      <c r="J477" t="s">
        <v>149</v>
      </c>
      <c r="K477" t="s">
        <v>150</v>
      </c>
      <c r="L477">
        <v>1368</v>
      </c>
      <c r="N477">
        <v>1011</v>
      </c>
      <c r="O477" t="s">
        <v>86</v>
      </c>
      <c r="P477" t="s">
        <v>86</v>
      </c>
      <c r="Q477">
        <v>1</v>
      </c>
      <c r="Y477">
        <v>0.01</v>
      </c>
      <c r="AA477">
        <v>0</v>
      </c>
      <c r="AB477">
        <v>123.73</v>
      </c>
      <c r="AC477">
        <v>11.81</v>
      </c>
      <c r="AD477">
        <v>0</v>
      </c>
      <c r="AN477">
        <v>0</v>
      </c>
      <c r="AO477">
        <v>1</v>
      </c>
      <c r="AP477">
        <v>1</v>
      </c>
      <c r="AQ477">
        <v>0</v>
      </c>
      <c r="AR477">
        <v>0</v>
      </c>
      <c r="AT477">
        <v>0.01</v>
      </c>
      <c r="AV477">
        <v>0</v>
      </c>
      <c r="AW477">
        <v>2</v>
      </c>
      <c r="AX477">
        <v>10563785</v>
      </c>
      <c r="AY477">
        <v>1</v>
      </c>
      <c r="AZ477">
        <v>0</v>
      </c>
      <c r="BA477">
        <v>477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</row>
    <row r="478" spans="1:75" ht="12.75">
      <c r="A478" s="39">
        <f>ROW(Source!A146)</f>
        <v>146</v>
      </c>
      <c r="B478">
        <v>10563786</v>
      </c>
      <c r="C478">
        <v>10563782</v>
      </c>
      <c r="D478">
        <v>9284333</v>
      </c>
      <c r="E478">
        <v>1</v>
      </c>
      <c r="F478">
        <v>1</v>
      </c>
      <c r="G478">
        <v>1</v>
      </c>
      <c r="H478">
        <v>2</v>
      </c>
      <c r="I478" t="s">
        <v>321</v>
      </c>
      <c r="J478" t="s">
        <v>322</v>
      </c>
      <c r="K478" t="s">
        <v>323</v>
      </c>
      <c r="L478">
        <v>1480</v>
      </c>
      <c r="N478">
        <v>1013</v>
      </c>
      <c r="O478" t="s">
        <v>58</v>
      </c>
      <c r="P478" t="s">
        <v>59</v>
      </c>
      <c r="Q478">
        <v>1</v>
      </c>
      <c r="Y478">
        <v>2.6</v>
      </c>
      <c r="AA478">
        <v>0</v>
      </c>
      <c r="AB478">
        <v>78.26</v>
      </c>
      <c r="AC478">
        <v>11.81</v>
      </c>
      <c r="AD478">
        <v>0</v>
      </c>
      <c r="AN478">
        <v>0</v>
      </c>
      <c r="AO478">
        <v>1</v>
      </c>
      <c r="AP478">
        <v>1</v>
      </c>
      <c r="AQ478">
        <v>0</v>
      </c>
      <c r="AR478">
        <v>0</v>
      </c>
      <c r="AT478">
        <v>2.6</v>
      </c>
      <c r="AV478">
        <v>0</v>
      </c>
      <c r="AW478">
        <v>2</v>
      </c>
      <c r="AX478">
        <v>10563786</v>
      </c>
      <c r="AY478">
        <v>1</v>
      </c>
      <c r="AZ478">
        <v>0</v>
      </c>
      <c r="BA478">
        <v>478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</row>
    <row r="479" spans="1:75" ht="12.75">
      <c r="A479" s="39">
        <f>ROW(Source!A146)</f>
        <v>146</v>
      </c>
      <c r="B479">
        <v>10563787</v>
      </c>
      <c r="C479">
        <v>10563782</v>
      </c>
      <c r="D479">
        <v>9286871</v>
      </c>
      <c r="E479">
        <v>1</v>
      </c>
      <c r="F479">
        <v>1</v>
      </c>
      <c r="G479">
        <v>1</v>
      </c>
      <c r="H479">
        <v>2</v>
      </c>
      <c r="I479" t="s">
        <v>207</v>
      </c>
      <c r="J479" t="s">
        <v>208</v>
      </c>
      <c r="K479" t="s">
        <v>209</v>
      </c>
      <c r="L479">
        <v>1368</v>
      </c>
      <c r="N479">
        <v>1011</v>
      </c>
      <c r="O479" t="s">
        <v>86</v>
      </c>
      <c r="P479" t="s">
        <v>86</v>
      </c>
      <c r="Q479">
        <v>1</v>
      </c>
      <c r="Y479">
        <v>0.01</v>
      </c>
      <c r="AA479">
        <v>0</v>
      </c>
      <c r="AB479">
        <v>60.77</v>
      </c>
      <c r="AC479">
        <v>11.81</v>
      </c>
      <c r="AD479">
        <v>0</v>
      </c>
      <c r="AN479">
        <v>0</v>
      </c>
      <c r="AO479">
        <v>1</v>
      </c>
      <c r="AP479">
        <v>1</v>
      </c>
      <c r="AQ479">
        <v>0</v>
      </c>
      <c r="AR479">
        <v>0</v>
      </c>
      <c r="AT479">
        <v>0.01</v>
      </c>
      <c r="AV479">
        <v>0</v>
      </c>
      <c r="AW479">
        <v>2</v>
      </c>
      <c r="AX479">
        <v>10563787</v>
      </c>
      <c r="AY479">
        <v>1</v>
      </c>
      <c r="AZ479">
        <v>0</v>
      </c>
      <c r="BA479">
        <v>479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</row>
    <row r="480" spans="1:75" ht="12.75">
      <c r="A480" s="39">
        <f>ROW(Source!A146)</f>
        <v>146</v>
      </c>
      <c r="B480">
        <v>10563788</v>
      </c>
      <c r="C480">
        <v>10563782</v>
      </c>
      <c r="D480">
        <v>9347160</v>
      </c>
      <c r="E480">
        <v>1</v>
      </c>
      <c r="F480">
        <v>1</v>
      </c>
      <c r="G480">
        <v>1</v>
      </c>
      <c r="H480">
        <v>3</v>
      </c>
      <c r="I480" t="s">
        <v>324</v>
      </c>
      <c r="J480" t="s">
        <v>325</v>
      </c>
      <c r="K480" t="s">
        <v>326</v>
      </c>
      <c r="L480">
        <v>1354</v>
      </c>
      <c r="N480">
        <v>1010</v>
      </c>
      <c r="O480" t="s">
        <v>921</v>
      </c>
      <c r="P480" t="s">
        <v>921</v>
      </c>
      <c r="Q480">
        <v>1</v>
      </c>
      <c r="Y480">
        <v>10</v>
      </c>
      <c r="AA480">
        <v>0</v>
      </c>
      <c r="AB480">
        <v>0</v>
      </c>
      <c r="AC480">
        <v>0</v>
      </c>
      <c r="AD480">
        <v>0</v>
      </c>
      <c r="AN480">
        <v>1</v>
      </c>
      <c r="AO480">
        <v>0</v>
      </c>
      <c r="AP480">
        <v>1</v>
      </c>
      <c r="AQ480">
        <v>0</v>
      </c>
      <c r="AR480">
        <v>0</v>
      </c>
      <c r="AT480">
        <v>10</v>
      </c>
      <c r="AV480">
        <v>0</v>
      </c>
      <c r="AW480">
        <v>2</v>
      </c>
      <c r="AX480">
        <v>10563788</v>
      </c>
      <c r="AY480">
        <v>1</v>
      </c>
      <c r="AZ480">
        <v>0</v>
      </c>
      <c r="BA480">
        <v>480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</row>
    <row r="481" spans="1:75" ht="12.75">
      <c r="A481" s="39">
        <f>ROW(Source!A149)</f>
        <v>149</v>
      </c>
      <c r="B481">
        <v>10563792</v>
      </c>
      <c r="C481">
        <v>10563791</v>
      </c>
      <c r="D481">
        <v>121582</v>
      </c>
      <c r="E481">
        <v>1</v>
      </c>
      <c r="F481">
        <v>1</v>
      </c>
      <c r="G481">
        <v>1</v>
      </c>
      <c r="H481">
        <v>1</v>
      </c>
      <c r="I481" t="s">
        <v>441</v>
      </c>
      <c r="K481" t="s">
        <v>442</v>
      </c>
      <c r="L481">
        <v>1369</v>
      </c>
      <c r="N481">
        <v>1013</v>
      </c>
      <c r="O481" t="s">
        <v>92</v>
      </c>
      <c r="P481" t="s">
        <v>92</v>
      </c>
      <c r="Q481">
        <v>1</v>
      </c>
      <c r="Y481">
        <v>1044.26</v>
      </c>
      <c r="AA481">
        <v>0</v>
      </c>
      <c r="AB481">
        <v>0</v>
      </c>
      <c r="AC481">
        <v>0</v>
      </c>
      <c r="AD481">
        <v>7.73</v>
      </c>
      <c r="AN481">
        <v>0</v>
      </c>
      <c r="AO481">
        <v>1</v>
      </c>
      <c r="AP481">
        <v>1</v>
      </c>
      <c r="AQ481">
        <v>0</v>
      </c>
      <c r="AR481">
        <v>0</v>
      </c>
      <c r="AT481">
        <v>1044.26</v>
      </c>
      <c r="AV481">
        <v>1</v>
      </c>
      <c r="AW481">
        <v>2</v>
      </c>
      <c r="AX481">
        <v>10563792</v>
      </c>
      <c r="AY481">
        <v>1</v>
      </c>
      <c r="AZ481">
        <v>0</v>
      </c>
      <c r="BA481">
        <v>481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</row>
    <row r="482" spans="1:75" ht="12.75">
      <c r="A482" s="39">
        <f>ROW(Source!A149)</f>
        <v>149</v>
      </c>
      <c r="B482">
        <v>10563793</v>
      </c>
      <c r="C482">
        <v>10563791</v>
      </c>
      <c r="D482">
        <v>121548</v>
      </c>
      <c r="E482">
        <v>1</v>
      </c>
      <c r="F482">
        <v>1</v>
      </c>
      <c r="G482">
        <v>1</v>
      </c>
      <c r="H482">
        <v>1</v>
      </c>
      <c r="I482" t="s">
        <v>702</v>
      </c>
      <c r="K482" t="s">
        <v>53</v>
      </c>
      <c r="L482">
        <v>608254</v>
      </c>
      <c r="N482">
        <v>1013</v>
      </c>
      <c r="O482" t="s">
        <v>54</v>
      </c>
      <c r="P482" t="s">
        <v>54</v>
      </c>
      <c r="Q482">
        <v>1</v>
      </c>
      <c r="Y482">
        <v>1945.22</v>
      </c>
      <c r="AA482">
        <v>0</v>
      </c>
      <c r="AB482">
        <v>0</v>
      </c>
      <c r="AC482">
        <v>0</v>
      </c>
      <c r="AD482">
        <v>0</v>
      </c>
      <c r="AN482">
        <v>0</v>
      </c>
      <c r="AO482">
        <v>1</v>
      </c>
      <c r="AP482">
        <v>1</v>
      </c>
      <c r="AQ482">
        <v>0</v>
      </c>
      <c r="AR482">
        <v>0</v>
      </c>
      <c r="AT482">
        <v>1945.22</v>
      </c>
      <c r="AV482">
        <v>2</v>
      </c>
      <c r="AW482">
        <v>2</v>
      </c>
      <c r="AX482">
        <v>10563793</v>
      </c>
      <c r="AY482">
        <v>1</v>
      </c>
      <c r="AZ482">
        <v>0</v>
      </c>
      <c r="BA482">
        <v>482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</row>
    <row r="483" spans="1:75" ht="12.75">
      <c r="A483" s="39">
        <f>ROW(Source!A149)</f>
        <v>149</v>
      </c>
      <c r="B483">
        <v>10563794</v>
      </c>
      <c r="C483">
        <v>10563791</v>
      </c>
      <c r="D483">
        <v>1467061</v>
      </c>
      <c r="E483">
        <v>1</v>
      </c>
      <c r="F483">
        <v>1</v>
      </c>
      <c r="G483">
        <v>1</v>
      </c>
      <c r="H483">
        <v>2</v>
      </c>
      <c r="I483" t="s">
        <v>345</v>
      </c>
      <c r="J483" t="s">
        <v>346</v>
      </c>
      <c r="K483" t="s">
        <v>347</v>
      </c>
      <c r="L483">
        <v>1480</v>
      </c>
      <c r="N483">
        <v>1013</v>
      </c>
      <c r="O483" t="s">
        <v>58</v>
      </c>
      <c r="P483" t="s">
        <v>59</v>
      </c>
      <c r="Q483">
        <v>1</v>
      </c>
      <c r="Y483">
        <v>286.65</v>
      </c>
      <c r="AA483">
        <v>0</v>
      </c>
      <c r="AB483">
        <v>0.99</v>
      </c>
      <c r="AC483">
        <v>0</v>
      </c>
      <c r="AD483">
        <v>0</v>
      </c>
      <c r="AN483">
        <v>0</v>
      </c>
      <c r="AO483">
        <v>1</v>
      </c>
      <c r="AP483">
        <v>1</v>
      </c>
      <c r="AQ483">
        <v>0</v>
      </c>
      <c r="AR483">
        <v>0</v>
      </c>
      <c r="AT483">
        <v>286.65</v>
      </c>
      <c r="AV483">
        <v>0</v>
      </c>
      <c r="AW483">
        <v>2</v>
      </c>
      <c r="AX483">
        <v>10563794</v>
      </c>
      <c r="AY483">
        <v>1</v>
      </c>
      <c r="AZ483">
        <v>0</v>
      </c>
      <c r="BA483">
        <v>483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</row>
    <row r="484" spans="1:75" ht="12.75">
      <c r="A484" s="39">
        <f>ROW(Source!A149)</f>
        <v>149</v>
      </c>
      <c r="B484">
        <v>10563795</v>
      </c>
      <c r="C484">
        <v>10563791</v>
      </c>
      <c r="D484">
        <v>1469978</v>
      </c>
      <c r="E484">
        <v>1</v>
      </c>
      <c r="F484">
        <v>1</v>
      </c>
      <c r="G484">
        <v>1</v>
      </c>
      <c r="H484">
        <v>2</v>
      </c>
      <c r="I484" t="s">
        <v>443</v>
      </c>
      <c r="J484" t="s">
        <v>444</v>
      </c>
      <c r="K484" t="s">
        <v>445</v>
      </c>
      <c r="L484">
        <v>1480</v>
      </c>
      <c r="N484">
        <v>1013</v>
      </c>
      <c r="O484" t="s">
        <v>58</v>
      </c>
      <c r="P484" t="s">
        <v>59</v>
      </c>
      <c r="Q484">
        <v>1</v>
      </c>
      <c r="Y484">
        <v>59.86</v>
      </c>
      <c r="AA484">
        <v>0</v>
      </c>
      <c r="AB484">
        <v>170.5</v>
      </c>
      <c r="AC484">
        <v>39.41</v>
      </c>
      <c r="AD484">
        <v>0</v>
      </c>
      <c r="AN484">
        <v>0</v>
      </c>
      <c r="AO484">
        <v>1</v>
      </c>
      <c r="AP484">
        <v>1</v>
      </c>
      <c r="AQ484">
        <v>0</v>
      </c>
      <c r="AR484">
        <v>0</v>
      </c>
      <c r="AT484">
        <v>59.86</v>
      </c>
      <c r="AV484">
        <v>0</v>
      </c>
      <c r="AW484">
        <v>2</v>
      </c>
      <c r="AX484">
        <v>10563795</v>
      </c>
      <c r="AY484">
        <v>1</v>
      </c>
      <c r="AZ484">
        <v>0</v>
      </c>
      <c r="BA484">
        <v>484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</row>
    <row r="485" spans="1:75" ht="12.75">
      <c r="A485" s="39">
        <f>ROW(Source!A149)</f>
        <v>149</v>
      </c>
      <c r="B485">
        <v>10563796</v>
      </c>
      <c r="C485">
        <v>10563791</v>
      </c>
      <c r="D485">
        <v>1470044</v>
      </c>
      <c r="E485">
        <v>1</v>
      </c>
      <c r="F485">
        <v>1</v>
      </c>
      <c r="G485">
        <v>1</v>
      </c>
      <c r="H485">
        <v>2</v>
      </c>
      <c r="I485" t="s">
        <v>446</v>
      </c>
      <c r="J485" t="s">
        <v>447</v>
      </c>
      <c r="K485" t="s">
        <v>448</v>
      </c>
      <c r="L485">
        <v>1480</v>
      </c>
      <c r="N485">
        <v>1013</v>
      </c>
      <c r="O485" t="s">
        <v>58</v>
      </c>
      <c r="P485" t="s">
        <v>59</v>
      </c>
      <c r="Q485">
        <v>1</v>
      </c>
      <c r="Y485">
        <v>291.68</v>
      </c>
      <c r="AA485">
        <v>0</v>
      </c>
      <c r="AB485">
        <v>256.38</v>
      </c>
      <c r="AC485">
        <v>85.74</v>
      </c>
      <c r="AD485">
        <v>0</v>
      </c>
      <c r="AN485">
        <v>0</v>
      </c>
      <c r="AO485">
        <v>1</v>
      </c>
      <c r="AP485">
        <v>1</v>
      </c>
      <c r="AQ485">
        <v>0</v>
      </c>
      <c r="AR485">
        <v>0</v>
      </c>
      <c r="AT485">
        <v>291.68</v>
      </c>
      <c r="AV485">
        <v>0</v>
      </c>
      <c r="AW485">
        <v>2</v>
      </c>
      <c r="AX485">
        <v>10563796</v>
      </c>
      <c r="AY485">
        <v>1</v>
      </c>
      <c r="AZ485">
        <v>0</v>
      </c>
      <c r="BA485">
        <v>485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</row>
    <row r="486" spans="1:75" ht="12.75">
      <c r="A486" s="39">
        <f>ROW(Source!A149)</f>
        <v>149</v>
      </c>
      <c r="B486">
        <v>10563797</v>
      </c>
      <c r="C486">
        <v>10563791</v>
      </c>
      <c r="D486">
        <v>1470081</v>
      </c>
      <c r="E486">
        <v>1</v>
      </c>
      <c r="F486">
        <v>1</v>
      </c>
      <c r="G486">
        <v>1</v>
      </c>
      <c r="H486">
        <v>2</v>
      </c>
      <c r="I486" t="s">
        <v>449</v>
      </c>
      <c r="J486" t="s">
        <v>152</v>
      </c>
      <c r="K486" t="s">
        <v>450</v>
      </c>
      <c r="L486">
        <v>1480</v>
      </c>
      <c r="N486">
        <v>1013</v>
      </c>
      <c r="O486" t="s">
        <v>58</v>
      </c>
      <c r="P486" t="s">
        <v>59</v>
      </c>
      <c r="Q486">
        <v>1</v>
      </c>
      <c r="Y486">
        <v>332.51</v>
      </c>
      <c r="AA486">
        <v>0</v>
      </c>
      <c r="AB486">
        <v>120</v>
      </c>
      <c r="AC486">
        <v>0</v>
      </c>
      <c r="AD486">
        <v>0</v>
      </c>
      <c r="AN486">
        <v>0</v>
      </c>
      <c r="AO486">
        <v>1</v>
      </c>
      <c r="AP486">
        <v>1</v>
      </c>
      <c r="AQ486">
        <v>0</v>
      </c>
      <c r="AR486">
        <v>0</v>
      </c>
      <c r="AT486">
        <v>332.51</v>
      </c>
      <c r="AV486">
        <v>0</v>
      </c>
      <c r="AW486">
        <v>2</v>
      </c>
      <c r="AX486">
        <v>10563797</v>
      </c>
      <c r="AY486">
        <v>1</v>
      </c>
      <c r="AZ486">
        <v>0</v>
      </c>
      <c r="BA486">
        <v>486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</row>
    <row r="487" spans="1:75" ht="12.75">
      <c r="A487" s="39">
        <f>ROW(Source!A149)</f>
        <v>149</v>
      </c>
      <c r="B487">
        <v>10563798</v>
      </c>
      <c r="C487">
        <v>10563791</v>
      </c>
      <c r="D487">
        <v>1404116</v>
      </c>
      <c r="E487">
        <v>1</v>
      </c>
      <c r="F487">
        <v>1</v>
      </c>
      <c r="G487">
        <v>1</v>
      </c>
      <c r="H487">
        <v>3</v>
      </c>
      <c r="I487" t="s">
        <v>170</v>
      </c>
      <c r="J487" t="s">
        <v>455</v>
      </c>
      <c r="K487" t="s">
        <v>172</v>
      </c>
      <c r="L487">
        <v>1330</v>
      </c>
      <c r="N487">
        <v>1005</v>
      </c>
      <c r="O487" t="s">
        <v>173</v>
      </c>
      <c r="P487" t="s">
        <v>173</v>
      </c>
      <c r="Q487">
        <v>10</v>
      </c>
      <c r="Y487">
        <v>375</v>
      </c>
      <c r="AA487">
        <v>84.75</v>
      </c>
      <c r="AB487">
        <v>0</v>
      </c>
      <c r="AC487">
        <v>0</v>
      </c>
      <c r="AD487">
        <v>0</v>
      </c>
      <c r="AN487">
        <v>0</v>
      </c>
      <c r="AO487">
        <v>1</v>
      </c>
      <c r="AP487">
        <v>1</v>
      </c>
      <c r="AQ487">
        <v>0</v>
      </c>
      <c r="AR487">
        <v>0</v>
      </c>
      <c r="AT487">
        <v>375</v>
      </c>
      <c r="AV487">
        <v>0</v>
      </c>
      <c r="AW487">
        <v>2</v>
      </c>
      <c r="AX487">
        <v>10563798</v>
      </c>
      <c r="AY487">
        <v>1</v>
      </c>
      <c r="AZ487">
        <v>0</v>
      </c>
      <c r="BA487">
        <v>487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</row>
    <row r="488" spans="1:75" ht="12.75">
      <c r="A488" s="39">
        <f>ROW(Source!A149)</f>
        <v>149</v>
      </c>
      <c r="B488">
        <v>10563799</v>
      </c>
      <c r="C488">
        <v>10563791</v>
      </c>
      <c r="D488">
        <v>1434881</v>
      </c>
      <c r="E488">
        <v>1</v>
      </c>
      <c r="F488">
        <v>1</v>
      </c>
      <c r="G488">
        <v>1</v>
      </c>
      <c r="H488">
        <v>3</v>
      </c>
      <c r="I488" t="s">
        <v>452</v>
      </c>
      <c r="J488" t="s">
        <v>456</v>
      </c>
      <c r="K488" t="s">
        <v>454</v>
      </c>
      <c r="L488">
        <v>1339</v>
      </c>
      <c r="N488">
        <v>1007</v>
      </c>
      <c r="O488" t="s">
        <v>743</v>
      </c>
      <c r="P488" t="s">
        <v>743</v>
      </c>
      <c r="Q488">
        <v>1</v>
      </c>
      <c r="Y488">
        <v>102</v>
      </c>
      <c r="AA488">
        <v>923.27</v>
      </c>
      <c r="AB488">
        <v>0</v>
      </c>
      <c r="AC488">
        <v>0</v>
      </c>
      <c r="AD488">
        <v>0</v>
      </c>
      <c r="AN488">
        <v>2</v>
      </c>
      <c r="AO488">
        <v>1</v>
      </c>
      <c r="AP488">
        <v>1</v>
      </c>
      <c r="AQ488">
        <v>0</v>
      </c>
      <c r="AR488">
        <v>0</v>
      </c>
      <c r="AT488">
        <v>102</v>
      </c>
      <c r="AV488">
        <v>0</v>
      </c>
      <c r="AW488">
        <v>2</v>
      </c>
      <c r="AX488">
        <v>10563799</v>
      </c>
      <c r="AY488">
        <v>1</v>
      </c>
      <c r="AZ488">
        <v>0</v>
      </c>
      <c r="BA488">
        <v>488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</row>
    <row r="489" spans="1:75" ht="12.75">
      <c r="A489" s="39">
        <f>ROW(Source!A150)</f>
        <v>150</v>
      </c>
      <c r="B489">
        <v>10563801</v>
      </c>
      <c r="C489">
        <v>10563800</v>
      </c>
      <c r="D489">
        <v>4077274</v>
      </c>
      <c r="E489">
        <v>1</v>
      </c>
      <c r="F489">
        <v>1</v>
      </c>
      <c r="G489">
        <v>1</v>
      </c>
      <c r="H489">
        <v>1</v>
      </c>
      <c r="I489" t="s">
        <v>457</v>
      </c>
      <c r="K489" t="s">
        <v>458</v>
      </c>
      <c r="L489">
        <v>1476</v>
      </c>
      <c r="N489">
        <v>1013</v>
      </c>
      <c r="O489" t="s">
        <v>62</v>
      </c>
      <c r="P489" t="s">
        <v>63</v>
      </c>
      <c r="Q489">
        <v>1</v>
      </c>
      <c r="Y489">
        <v>71.04</v>
      </c>
      <c r="AA489">
        <v>0</v>
      </c>
      <c r="AB489">
        <v>0</v>
      </c>
      <c r="AC489">
        <v>0</v>
      </c>
      <c r="AD489">
        <v>8.44</v>
      </c>
      <c r="AN489">
        <v>0</v>
      </c>
      <c r="AO489">
        <v>1</v>
      </c>
      <c r="AP489">
        <v>1</v>
      </c>
      <c r="AQ489">
        <v>0</v>
      </c>
      <c r="AR489">
        <v>0</v>
      </c>
      <c r="AT489">
        <v>71.04</v>
      </c>
      <c r="AV489">
        <v>1</v>
      </c>
      <c r="AW489">
        <v>2</v>
      </c>
      <c r="AX489">
        <v>10563801</v>
      </c>
      <c r="AY489">
        <v>1</v>
      </c>
      <c r="AZ489">
        <v>0</v>
      </c>
      <c r="BA489">
        <v>489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</row>
    <row r="490" spans="1:75" ht="12.75">
      <c r="A490" s="39">
        <f>ROW(Source!A150)</f>
        <v>150</v>
      </c>
      <c r="B490">
        <v>10563802</v>
      </c>
      <c r="C490">
        <v>10563800</v>
      </c>
      <c r="D490">
        <v>121548</v>
      </c>
      <c r="E490">
        <v>1</v>
      </c>
      <c r="F490">
        <v>1</v>
      </c>
      <c r="G490">
        <v>1</v>
      </c>
      <c r="H490">
        <v>1</v>
      </c>
      <c r="I490" t="s">
        <v>702</v>
      </c>
      <c r="K490" t="s">
        <v>53</v>
      </c>
      <c r="L490">
        <v>608254</v>
      </c>
      <c r="N490">
        <v>1013</v>
      </c>
      <c r="O490" t="s">
        <v>54</v>
      </c>
      <c r="P490" t="s">
        <v>54</v>
      </c>
      <c r="Q490">
        <v>1</v>
      </c>
      <c r="Y490">
        <v>22.53</v>
      </c>
      <c r="AA490">
        <v>0</v>
      </c>
      <c r="AB490">
        <v>0</v>
      </c>
      <c r="AC490">
        <v>0</v>
      </c>
      <c r="AD490">
        <v>0</v>
      </c>
      <c r="AN490">
        <v>0</v>
      </c>
      <c r="AO490">
        <v>1</v>
      </c>
      <c r="AP490">
        <v>1</v>
      </c>
      <c r="AQ490">
        <v>0</v>
      </c>
      <c r="AR490">
        <v>0</v>
      </c>
      <c r="AT490">
        <v>22.53</v>
      </c>
      <c r="AV490">
        <v>2</v>
      </c>
      <c r="AW490">
        <v>2</v>
      </c>
      <c r="AX490">
        <v>10563802</v>
      </c>
      <c r="AY490">
        <v>1</v>
      </c>
      <c r="AZ490">
        <v>0</v>
      </c>
      <c r="BA490">
        <v>490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</row>
    <row r="491" spans="1:75" ht="12.75">
      <c r="A491" s="39">
        <f>ROW(Source!A150)</f>
        <v>150</v>
      </c>
      <c r="B491">
        <v>10563803</v>
      </c>
      <c r="C491">
        <v>10563800</v>
      </c>
      <c r="D491">
        <v>9283599</v>
      </c>
      <c r="E491">
        <v>1</v>
      </c>
      <c r="F491">
        <v>1</v>
      </c>
      <c r="G491">
        <v>1</v>
      </c>
      <c r="H491">
        <v>2</v>
      </c>
      <c r="I491" t="s">
        <v>148</v>
      </c>
      <c r="J491" t="s">
        <v>149</v>
      </c>
      <c r="K491" t="s">
        <v>150</v>
      </c>
      <c r="L491">
        <v>1368</v>
      </c>
      <c r="N491">
        <v>1011</v>
      </c>
      <c r="O491" t="s">
        <v>86</v>
      </c>
      <c r="P491" t="s">
        <v>86</v>
      </c>
      <c r="Q491">
        <v>1</v>
      </c>
      <c r="Y491">
        <v>14.41</v>
      </c>
      <c r="AA491">
        <v>0</v>
      </c>
      <c r="AB491">
        <v>123.73</v>
      </c>
      <c r="AC491">
        <v>11.81</v>
      </c>
      <c r="AD491">
        <v>0</v>
      </c>
      <c r="AN491">
        <v>0</v>
      </c>
      <c r="AO491">
        <v>1</v>
      </c>
      <c r="AP491">
        <v>1</v>
      </c>
      <c r="AQ491">
        <v>0</v>
      </c>
      <c r="AR491">
        <v>0</v>
      </c>
      <c r="AT491">
        <v>14.41</v>
      </c>
      <c r="AV491">
        <v>0</v>
      </c>
      <c r="AW491">
        <v>2</v>
      </c>
      <c r="AX491">
        <v>10563803</v>
      </c>
      <c r="AY491">
        <v>1</v>
      </c>
      <c r="AZ491">
        <v>0</v>
      </c>
      <c r="BA491">
        <v>491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</row>
    <row r="492" spans="1:75" ht="12.75">
      <c r="A492" s="39">
        <f>ROW(Source!A150)</f>
        <v>150</v>
      </c>
      <c r="B492">
        <v>10563804</v>
      </c>
      <c r="C492">
        <v>10563800</v>
      </c>
      <c r="D492">
        <v>9285340</v>
      </c>
      <c r="E492">
        <v>1</v>
      </c>
      <c r="F492">
        <v>1</v>
      </c>
      <c r="G492">
        <v>1</v>
      </c>
      <c r="H492">
        <v>2</v>
      </c>
      <c r="I492" t="s">
        <v>459</v>
      </c>
      <c r="J492" t="s">
        <v>460</v>
      </c>
      <c r="K492" t="s">
        <v>461</v>
      </c>
      <c r="L492">
        <v>1480</v>
      </c>
      <c r="N492">
        <v>1013</v>
      </c>
      <c r="O492" t="s">
        <v>58</v>
      </c>
      <c r="P492" t="s">
        <v>59</v>
      </c>
      <c r="Q492">
        <v>1</v>
      </c>
      <c r="Y492">
        <v>8.12</v>
      </c>
      <c r="AA492">
        <v>0</v>
      </c>
      <c r="AB492">
        <v>96.75</v>
      </c>
      <c r="AC492">
        <v>11.81</v>
      </c>
      <c r="AD492">
        <v>0</v>
      </c>
      <c r="AN492">
        <v>0</v>
      </c>
      <c r="AO492">
        <v>1</v>
      </c>
      <c r="AP492">
        <v>1</v>
      </c>
      <c r="AQ492">
        <v>0</v>
      </c>
      <c r="AR492">
        <v>0</v>
      </c>
      <c r="AT492">
        <v>8.12</v>
      </c>
      <c r="AV492">
        <v>0</v>
      </c>
      <c r="AW492">
        <v>2</v>
      </c>
      <c r="AX492">
        <v>10563804</v>
      </c>
      <c r="AY492">
        <v>1</v>
      </c>
      <c r="AZ492">
        <v>0</v>
      </c>
      <c r="BA492">
        <v>492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</row>
    <row r="493" spans="1:75" ht="12.75">
      <c r="A493" s="39">
        <f>ROW(Source!A150)</f>
        <v>150</v>
      </c>
      <c r="B493">
        <v>10563805</v>
      </c>
      <c r="C493">
        <v>10563800</v>
      </c>
      <c r="D493">
        <v>9363057</v>
      </c>
      <c r="E493">
        <v>1</v>
      </c>
      <c r="F493">
        <v>1</v>
      </c>
      <c r="G493">
        <v>1</v>
      </c>
      <c r="H493">
        <v>3</v>
      </c>
      <c r="I493" t="s">
        <v>462</v>
      </c>
      <c r="J493" t="s">
        <v>463</v>
      </c>
      <c r="K493" t="s">
        <v>464</v>
      </c>
      <c r="L493">
        <v>1348</v>
      </c>
      <c r="N493">
        <v>1009</v>
      </c>
      <c r="O493" t="s">
        <v>774</v>
      </c>
      <c r="P493" t="s">
        <v>774</v>
      </c>
      <c r="Q493">
        <v>1000</v>
      </c>
      <c r="Y493">
        <v>0.00055</v>
      </c>
      <c r="AA493">
        <v>26227.33</v>
      </c>
      <c r="AB493">
        <v>0</v>
      </c>
      <c r="AC493">
        <v>0</v>
      </c>
      <c r="AD493">
        <v>0</v>
      </c>
      <c r="AN493">
        <v>0</v>
      </c>
      <c r="AO493">
        <v>1</v>
      </c>
      <c r="AP493">
        <v>1</v>
      </c>
      <c r="AQ493">
        <v>0</v>
      </c>
      <c r="AR493">
        <v>0</v>
      </c>
      <c r="AT493">
        <v>0.00055</v>
      </c>
      <c r="AV493">
        <v>0</v>
      </c>
      <c r="AW493">
        <v>2</v>
      </c>
      <c r="AX493">
        <v>10563805</v>
      </c>
      <c r="AY493">
        <v>1</v>
      </c>
      <c r="AZ493">
        <v>0</v>
      </c>
      <c r="BA493">
        <v>493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</row>
    <row r="494" spans="1:75" ht="12.75">
      <c r="A494" s="39">
        <f>ROW(Source!A150)</f>
        <v>150</v>
      </c>
      <c r="B494">
        <v>10563806</v>
      </c>
      <c r="C494">
        <v>10563800</v>
      </c>
      <c r="D494">
        <v>9365614</v>
      </c>
      <c r="E494">
        <v>1</v>
      </c>
      <c r="F494">
        <v>1</v>
      </c>
      <c r="G494">
        <v>1</v>
      </c>
      <c r="H494">
        <v>3</v>
      </c>
      <c r="I494" t="s">
        <v>465</v>
      </c>
      <c r="J494" t="s">
        <v>466</v>
      </c>
      <c r="K494" t="s">
        <v>467</v>
      </c>
      <c r="L494">
        <v>1348</v>
      </c>
      <c r="N494">
        <v>1009</v>
      </c>
      <c r="O494" t="s">
        <v>774</v>
      </c>
      <c r="P494" t="s">
        <v>774</v>
      </c>
      <c r="Q494">
        <v>1000</v>
      </c>
      <c r="Y494">
        <v>0.02784</v>
      </c>
      <c r="AA494">
        <v>25068.86</v>
      </c>
      <c r="AB494">
        <v>0</v>
      </c>
      <c r="AC494">
        <v>0</v>
      </c>
      <c r="AD494">
        <v>0</v>
      </c>
      <c r="AN494">
        <v>0</v>
      </c>
      <c r="AO494">
        <v>1</v>
      </c>
      <c r="AP494">
        <v>1</v>
      </c>
      <c r="AQ494">
        <v>0</v>
      </c>
      <c r="AR494">
        <v>0</v>
      </c>
      <c r="AT494">
        <v>0.02784</v>
      </c>
      <c r="AV494">
        <v>0</v>
      </c>
      <c r="AW494">
        <v>2</v>
      </c>
      <c r="AX494">
        <v>10563806</v>
      </c>
      <c r="AY494">
        <v>1</v>
      </c>
      <c r="AZ494">
        <v>0</v>
      </c>
      <c r="BA494">
        <v>494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</row>
    <row r="495" spans="1:75" ht="12.75">
      <c r="A495" s="39">
        <f>ROW(Source!A150)</f>
        <v>150</v>
      </c>
      <c r="B495">
        <v>10563807</v>
      </c>
      <c r="C495">
        <v>10563800</v>
      </c>
      <c r="D495">
        <v>9356194</v>
      </c>
      <c r="E495">
        <v>1</v>
      </c>
      <c r="F495">
        <v>1</v>
      </c>
      <c r="G495">
        <v>1</v>
      </c>
      <c r="H495">
        <v>3</v>
      </c>
      <c r="I495" t="s">
        <v>468</v>
      </c>
      <c r="J495" t="s">
        <v>469</v>
      </c>
      <c r="K495" t="s">
        <v>470</v>
      </c>
      <c r="L495">
        <v>1348</v>
      </c>
      <c r="N495">
        <v>1009</v>
      </c>
      <c r="O495" t="s">
        <v>774</v>
      </c>
      <c r="P495" t="s">
        <v>774</v>
      </c>
      <c r="Q495">
        <v>1000</v>
      </c>
      <c r="Y495">
        <v>0.0036</v>
      </c>
      <c r="AA495">
        <v>48161.49</v>
      </c>
      <c r="AB495">
        <v>0</v>
      </c>
      <c r="AC495">
        <v>0</v>
      </c>
      <c r="AD495">
        <v>0</v>
      </c>
      <c r="AN495">
        <v>0</v>
      </c>
      <c r="AO495">
        <v>1</v>
      </c>
      <c r="AP495">
        <v>1</v>
      </c>
      <c r="AQ495">
        <v>0</v>
      </c>
      <c r="AR495">
        <v>0</v>
      </c>
      <c r="AT495">
        <v>0.0036</v>
      </c>
      <c r="AV495">
        <v>0</v>
      </c>
      <c r="AW495">
        <v>2</v>
      </c>
      <c r="AX495">
        <v>10563807</v>
      </c>
      <c r="AY495">
        <v>1</v>
      </c>
      <c r="AZ495">
        <v>0</v>
      </c>
      <c r="BA495">
        <v>495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</row>
    <row r="496" spans="1:75" ht="12.75">
      <c r="A496" s="39">
        <f>ROW(Source!A150)</f>
        <v>150</v>
      </c>
      <c r="B496">
        <v>10563808</v>
      </c>
      <c r="C496">
        <v>10563800</v>
      </c>
      <c r="D496">
        <v>9356384</v>
      </c>
      <c r="E496">
        <v>1</v>
      </c>
      <c r="F496">
        <v>1</v>
      </c>
      <c r="G496">
        <v>1</v>
      </c>
      <c r="H496">
        <v>3</v>
      </c>
      <c r="I496" t="s">
        <v>471</v>
      </c>
      <c r="J496" t="s">
        <v>472</v>
      </c>
      <c r="K496" t="s">
        <v>473</v>
      </c>
      <c r="L496">
        <v>1348</v>
      </c>
      <c r="N496">
        <v>1009</v>
      </c>
      <c r="O496" t="s">
        <v>774</v>
      </c>
      <c r="P496" t="s">
        <v>774</v>
      </c>
      <c r="Q496">
        <v>1000</v>
      </c>
      <c r="Y496">
        <v>0.00812</v>
      </c>
      <c r="AA496">
        <v>26774.97</v>
      </c>
      <c r="AB496">
        <v>0</v>
      </c>
      <c r="AC496">
        <v>0</v>
      </c>
      <c r="AD496">
        <v>0</v>
      </c>
      <c r="AN496">
        <v>0</v>
      </c>
      <c r="AO496">
        <v>1</v>
      </c>
      <c r="AP496">
        <v>1</v>
      </c>
      <c r="AQ496">
        <v>0</v>
      </c>
      <c r="AR496">
        <v>0</v>
      </c>
      <c r="AT496">
        <v>0.00812</v>
      </c>
      <c r="AV496">
        <v>0</v>
      </c>
      <c r="AW496">
        <v>2</v>
      </c>
      <c r="AX496">
        <v>10563808</v>
      </c>
      <c r="AY496">
        <v>1</v>
      </c>
      <c r="AZ496">
        <v>0</v>
      </c>
      <c r="BA496">
        <v>496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</row>
    <row r="497" spans="1:75" ht="12.75">
      <c r="A497" s="39">
        <f>ROW(Source!A150)</f>
        <v>150</v>
      </c>
      <c r="B497">
        <v>10563809</v>
      </c>
      <c r="C497">
        <v>10563800</v>
      </c>
      <c r="D497">
        <v>9336197</v>
      </c>
      <c r="E497">
        <v>1</v>
      </c>
      <c r="F497">
        <v>1</v>
      </c>
      <c r="G497">
        <v>1</v>
      </c>
      <c r="H497">
        <v>3</v>
      </c>
      <c r="I497" t="s">
        <v>1174</v>
      </c>
      <c r="J497" t="s">
        <v>1176</v>
      </c>
      <c r="K497" t="s">
        <v>1175</v>
      </c>
      <c r="L497">
        <v>1339</v>
      </c>
      <c r="N497">
        <v>1007</v>
      </c>
      <c r="O497" t="s">
        <v>743</v>
      </c>
      <c r="P497" t="s">
        <v>743</v>
      </c>
      <c r="Q497">
        <v>1</v>
      </c>
      <c r="Y497">
        <v>0</v>
      </c>
      <c r="AA497">
        <v>1418.7</v>
      </c>
      <c r="AB497">
        <v>0</v>
      </c>
      <c r="AC497">
        <v>0</v>
      </c>
      <c r="AD497">
        <v>0</v>
      </c>
      <c r="AN497">
        <v>1</v>
      </c>
      <c r="AO497">
        <v>0</v>
      </c>
      <c r="AP497">
        <v>1</v>
      </c>
      <c r="AQ497">
        <v>0</v>
      </c>
      <c r="AR497">
        <v>0</v>
      </c>
      <c r="AT497">
        <v>0</v>
      </c>
      <c r="AV497">
        <v>0</v>
      </c>
      <c r="AW497">
        <v>2</v>
      </c>
      <c r="AX497">
        <v>10563809</v>
      </c>
      <c r="AY497">
        <v>1</v>
      </c>
      <c r="AZ497">
        <v>0</v>
      </c>
      <c r="BA497">
        <v>497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</row>
    <row r="498" spans="1:75" ht="12.75">
      <c r="A498" s="39">
        <f>ROW(Source!A152)</f>
        <v>152</v>
      </c>
      <c r="B498">
        <v>10563812</v>
      </c>
      <c r="C498">
        <v>10563811</v>
      </c>
      <c r="D498">
        <v>121633</v>
      </c>
      <c r="E498">
        <v>1</v>
      </c>
      <c r="F498">
        <v>1</v>
      </c>
      <c r="G498">
        <v>1</v>
      </c>
      <c r="H498">
        <v>1</v>
      </c>
      <c r="I498" t="s">
        <v>146</v>
      </c>
      <c r="K498" t="s">
        <v>147</v>
      </c>
      <c r="L498">
        <v>1369</v>
      </c>
      <c r="N498">
        <v>1013</v>
      </c>
      <c r="O498" t="s">
        <v>92</v>
      </c>
      <c r="P498" t="s">
        <v>92</v>
      </c>
      <c r="Q498">
        <v>1</v>
      </c>
      <c r="Y498">
        <v>3.78</v>
      </c>
      <c r="AA498">
        <v>0</v>
      </c>
      <c r="AB498">
        <v>0</v>
      </c>
      <c r="AC498">
        <v>0</v>
      </c>
      <c r="AD498">
        <v>9.18</v>
      </c>
      <c r="AN498">
        <v>0</v>
      </c>
      <c r="AO498">
        <v>1</v>
      </c>
      <c r="AP498">
        <v>1</v>
      </c>
      <c r="AQ498">
        <v>0</v>
      </c>
      <c r="AR498">
        <v>0</v>
      </c>
      <c r="AT498">
        <v>3.78</v>
      </c>
      <c r="AU498" t="s">
        <v>789</v>
      </c>
      <c r="AV498">
        <v>1</v>
      </c>
      <c r="AW498">
        <v>2</v>
      </c>
      <c r="AX498">
        <v>10563812</v>
      </c>
      <c r="AY498">
        <v>1</v>
      </c>
      <c r="AZ498">
        <v>0</v>
      </c>
      <c r="BA498">
        <v>498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</row>
    <row r="499" spans="1:75" ht="12.75">
      <c r="A499" s="39">
        <f>ROW(Source!A152)</f>
        <v>152</v>
      </c>
      <c r="B499">
        <v>10563813</v>
      </c>
      <c r="C499">
        <v>10563811</v>
      </c>
      <c r="D499">
        <v>121548</v>
      </c>
      <c r="E499">
        <v>1</v>
      </c>
      <c r="F499">
        <v>1</v>
      </c>
      <c r="G499">
        <v>1</v>
      </c>
      <c r="H499">
        <v>1</v>
      </c>
      <c r="I499" t="s">
        <v>702</v>
      </c>
      <c r="K499" t="s">
        <v>53</v>
      </c>
      <c r="L499">
        <v>608254</v>
      </c>
      <c r="N499">
        <v>1013</v>
      </c>
      <c r="O499" t="s">
        <v>54</v>
      </c>
      <c r="P499" t="s">
        <v>54</v>
      </c>
      <c r="Q499">
        <v>1</v>
      </c>
      <c r="Y499">
        <v>0.7865</v>
      </c>
      <c r="AA499">
        <v>0</v>
      </c>
      <c r="AB499">
        <v>0</v>
      </c>
      <c r="AC499">
        <v>0</v>
      </c>
      <c r="AD499">
        <v>0</v>
      </c>
      <c r="AN499">
        <v>0</v>
      </c>
      <c r="AO499">
        <v>1</v>
      </c>
      <c r="AP499">
        <v>1</v>
      </c>
      <c r="AQ499">
        <v>0</v>
      </c>
      <c r="AR499">
        <v>0</v>
      </c>
      <c r="AT499">
        <v>0.65</v>
      </c>
      <c r="AU499" t="s">
        <v>788</v>
      </c>
      <c r="AV499">
        <v>2</v>
      </c>
      <c r="AW499">
        <v>2</v>
      </c>
      <c r="AX499">
        <v>10563813</v>
      </c>
      <c r="AY499">
        <v>1</v>
      </c>
      <c r="AZ499">
        <v>0</v>
      </c>
      <c r="BA499">
        <v>499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</row>
    <row r="500" spans="1:75" ht="12.75">
      <c r="A500" s="39">
        <f>ROW(Source!A152)</f>
        <v>152</v>
      </c>
      <c r="B500">
        <v>10563814</v>
      </c>
      <c r="C500">
        <v>10563811</v>
      </c>
      <c r="D500">
        <v>1466814</v>
      </c>
      <c r="E500">
        <v>1</v>
      </c>
      <c r="F500">
        <v>1</v>
      </c>
      <c r="G500">
        <v>1</v>
      </c>
      <c r="H500">
        <v>2</v>
      </c>
      <c r="I500" t="s">
        <v>148</v>
      </c>
      <c r="J500" t="s">
        <v>149</v>
      </c>
      <c r="K500" t="s">
        <v>150</v>
      </c>
      <c r="L500">
        <v>1480</v>
      </c>
      <c r="N500">
        <v>1013</v>
      </c>
      <c r="O500" t="s">
        <v>58</v>
      </c>
      <c r="P500" t="s">
        <v>59</v>
      </c>
      <c r="Q500">
        <v>1</v>
      </c>
      <c r="Y500">
        <v>0.5808</v>
      </c>
      <c r="AA500">
        <v>0</v>
      </c>
      <c r="AB500">
        <v>111.99</v>
      </c>
      <c r="AC500">
        <v>13.5</v>
      </c>
      <c r="AD500">
        <v>0</v>
      </c>
      <c r="AN500">
        <v>0</v>
      </c>
      <c r="AO500">
        <v>1</v>
      </c>
      <c r="AP500">
        <v>1</v>
      </c>
      <c r="AQ500">
        <v>0</v>
      </c>
      <c r="AR500">
        <v>0</v>
      </c>
      <c r="AT500">
        <v>0.48</v>
      </c>
      <c r="AU500" t="s">
        <v>788</v>
      </c>
      <c r="AV500">
        <v>0</v>
      </c>
      <c r="AW500">
        <v>2</v>
      </c>
      <c r="AX500">
        <v>10563814</v>
      </c>
      <c r="AY500">
        <v>1</v>
      </c>
      <c r="AZ500">
        <v>0</v>
      </c>
      <c r="BA500">
        <v>500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</row>
    <row r="501" spans="1:75" ht="12.75">
      <c r="A501" s="39">
        <f>ROW(Source!A152)</f>
        <v>152</v>
      </c>
      <c r="B501">
        <v>10563815</v>
      </c>
      <c r="C501">
        <v>10563811</v>
      </c>
      <c r="D501">
        <v>1467367</v>
      </c>
      <c r="E501">
        <v>1</v>
      </c>
      <c r="F501">
        <v>1</v>
      </c>
      <c r="G501">
        <v>1</v>
      </c>
      <c r="H501">
        <v>2</v>
      </c>
      <c r="I501" t="s">
        <v>107</v>
      </c>
      <c r="J501" t="s">
        <v>108</v>
      </c>
      <c r="K501" t="s">
        <v>109</v>
      </c>
      <c r="L501">
        <v>1480</v>
      </c>
      <c r="N501">
        <v>1013</v>
      </c>
      <c r="O501" t="s">
        <v>58</v>
      </c>
      <c r="P501" t="s">
        <v>59</v>
      </c>
      <c r="Q501">
        <v>1</v>
      </c>
      <c r="Y501">
        <v>1.21</v>
      </c>
      <c r="AA501">
        <v>0</v>
      </c>
      <c r="AB501">
        <v>14</v>
      </c>
      <c r="AC501">
        <v>0</v>
      </c>
      <c r="AD501">
        <v>0</v>
      </c>
      <c r="AN501">
        <v>0</v>
      </c>
      <c r="AO501">
        <v>1</v>
      </c>
      <c r="AP501">
        <v>1</v>
      </c>
      <c r="AQ501">
        <v>0</v>
      </c>
      <c r="AR501">
        <v>0</v>
      </c>
      <c r="AT501">
        <v>1</v>
      </c>
      <c r="AU501" t="s">
        <v>788</v>
      </c>
      <c r="AV501">
        <v>0</v>
      </c>
      <c r="AW501">
        <v>2</v>
      </c>
      <c r="AX501">
        <v>10563815</v>
      </c>
      <c r="AY501">
        <v>1</v>
      </c>
      <c r="AZ501">
        <v>0</v>
      </c>
      <c r="BA501">
        <v>501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</row>
    <row r="502" spans="1:75" ht="12.75">
      <c r="A502" s="39">
        <f>ROW(Source!A152)</f>
        <v>152</v>
      </c>
      <c r="B502">
        <v>10563816</v>
      </c>
      <c r="C502">
        <v>10563811</v>
      </c>
      <c r="D502">
        <v>1467390</v>
      </c>
      <c r="E502">
        <v>1</v>
      </c>
      <c r="F502">
        <v>1</v>
      </c>
      <c r="G502">
        <v>1</v>
      </c>
      <c r="H502">
        <v>2</v>
      </c>
      <c r="I502" t="s">
        <v>204</v>
      </c>
      <c r="J502" t="s">
        <v>205</v>
      </c>
      <c r="K502" t="s">
        <v>206</v>
      </c>
      <c r="L502">
        <v>1480</v>
      </c>
      <c r="N502">
        <v>1013</v>
      </c>
      <c r="O502" t="s">
        <v>58</v>
      </c>
      <c r="P502" t="s">
        <v>59</v>
      </c>
      <c r="Q502">
        <v>1</v>
      </c>
      <c r="Y502">
        <v>0.1936</v>
      </c>
      <c r="AA502">
        <v>0</v>
      </c>
      <c r="AB502">
        <v>1.2</v>
      </c>
      <c r="AC502">
        <v>0</v>
      </c>
      <c r="AD502">
        <v>0</v>
      </c>
      <c r="AN502">
        <v>0</v>
      </c>
      <c r="AO502">
        <v>1</v>
      </c>
      <c r="AP502">
        <v>1</v>
      </c>
      <c r="AQ502">
        <v>0</v>
      </c>
      <c r="AR502">
        <v>0</v>
      </c>
      <c r="AT502">
        <v>0.16</v>
      </c>
      <c r="AU502" t="s">
        <v>788</v>
      </c>
      <c r="AV502">
        <v>0</v>
      </c>
      <c r="AW502">
        <v>2</v>
      </c>
      <c r="AX502">
        <v>10563816</v>
      </c>
      <c r="AY502">
        <v>1</v>
      </c>
      <c r="AZ502">
        <v>0</v>
      </c>
      <c r="BA502">
        <v>502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</row>
    <row r="503" spans="1:75" ht="12.75">
      <c r="A503" s="39">
        <f>ROW(Source!A152)</f>
        <v>152</v>
      </c>
      <c r="B503">
        <v>10563817</v>
      </c>
      <c r="C503">
        <v>10563811</v>
      </c>
      <c r="D503">
        <v>1471144</v>
      </c>
      <c r="E503">
        <v>1</v>
      </c>
      <c r="F503">
        <v>1</v>
      </c>
      <c r="G503">
        <v>1</v>
      </c>
      <c r="H503">
        <v>2</v>
      </c>
      <c r="I503" t="s">
        <v>474</v>
      </c>
      <c r="J503" t="s">
        <v>393</v>
      </c>
      <c r="K503" t="s">
        <v>475</v>
      </c>
      <c r="L503">
        <v>1480</v>
      </c>
      <c r="N503">
        <v>1013</v>
      </c>
      <c r="O503" t="s">
        <v>58</v>
      </c>
      <c r="P503" t="s">
        <v>59</v>
      </c>
      <c r="Q503">
        <v>1</v>
      </c>
      <c r="Y503">
        <v>0.41140000000000004</v>
      </c>
      <c r="AA503">
        <v>0</v>
      </c>
      <c r="AB503">
        <v>3.42</v>
      </c>
      <c r="AC503">
        <v>0</v>
      </c>
      <c r="AD503">
        <v>0</v>
      </c>
      <c r="AN503">
        <v>0</v>
      </c>
      <c r="AO503">
        <v>1</v>
      </c>
      <c r="AP503">
        <v>1</v>
      </c>
      <c r="AQ503">
        <v>0</v>
      </c>
      <c r="AR503">
        <v>0</v>
      </c>
      <c r="AT503">
        <v>0.34</v>
      </c>
      <c r="AU503" t="s">
        <v>788</v>
      </c>
      <c r="AV503">
        <v>0</v>
      </c>
      <c r="AW503">
        <v>2</v>
      </c>
      <c r="AX503">
        <v>10563817</v>
      </c>
      <c r="AY503">
        <v>1</v>
      </c>
      <c r="AZ503">
        <v>0</v>
      </c>
      <c r="BA503">
        <v>503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</row>
    <row r="504" spans="1:75" ht="12.75">
      <c r="A504" s="39">
        <f>ROW(Source!A152)</f>
        <v>152</v>
      </c>
      <c r="B504">
        <v>10563818</v>
      </c>
      <c r="C504">
        <v>10563811</v>
      </c>
      <c r="D504">
        <v>1471980</v>
      </c>
      <c r="E504">
        <v>1</v>
      </c>
      <c r="F504">
        <v>1</v>
      </c>
      <c r="G504">
        <v>1</v>
      </c>
      <c r="H504">
        <v>2</v>
      </c>
      <c r="I504" t="s">
        <v>207</v>
      </c>
      <c r="J504" t="s">
        <v>208</v>
      </c>
      <c r="K504" t="s">
        <v>209</v>
      </c>
      <c r="L504">
        <v>1480</v>
      </c>
      <c r="N504">
        <v>1013</v>
      </c>
      <c r="O504" t="s">
        <v>58</v>
      </c>
      <c r="P504" t="s">
        <v>59</v>
      </c>
      <c r="Q504">
        <v>1</v>
      </c>
      <c r="Y504">
        <v>0.20570000000000002</v>
      </c>
      <c r="AA504">
        <v>0</v>
      </c>
      <c r="AB504">
        <v>75.4</v>
      </c>
      <c r="AC504">
        <v>0</v>
      </c>
      <c r="AD504">
        <v>0</v>
      </c>
      <c r="AN504">
        <v>0</v>
      </c>
      <c r="AO504">
        <v>1</v>
      </c>
      <c r="AP504">
        <v>1</v>
      </c>
      <c r="AQ504">
        <v>0</v>
      </c>
      <c r="AR504">
        <v>0</v>
      </c>
      <c r="AT504">
        <v>0.17</v>
      </c>
      <c r="AU504" t="s">
        <v>788</v>
      </c>
      <c r="AV504">
        <v>0</v>
      </c>
      <c r="AW504">
        <v>2</v>
      </c>
      <c r="AX504">
        <v>10563818</v>
      </c>
      <c r="AY504">
        <v>1</v>
      </c>
      <c r="AZ504">
        <v>0</v>
      </c>
      <c r="BA504">
        <v>504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</row>
    <row r="505" spans="1:75" ht="12.75">
      <c r="A505" s="39">
        <f>ROW(Source!A152)</f>
        <v>152</v>
      </c>
      <c r="B505">
        <v>10563819</v>
      </c>
      <c r="C505">
        <v>10563811</v>
      </c>
      <c r="D505">
        <v>1400615</v>
      </c>
      <c r="E505">
        <v>1</v>
      </c>
      <c r="F505">
        <v>1</v>
      </c>
      <c r="G505">
        <v>1</v>
      </c>
      <c r="H505">
        <v>3</v>
      </c>
      <c r="I505" t="s">
        <v>210</v>
      </c>
      <c r="J505" t="s">
        <v>211</v>
      </c>
      <c r="K505" t="s">
        <v>212</v>
      </c>
      <c r="L505">
        <v>1339</v>
      </c>
      <c r="N505">
        <v>1007</v>
      </c>
      <c r="O505" t="s">
        <v>743</v>
      </c>
      <c r="P505" t="s">
        <v>743</v>
      </c>
      <c r="Q505">
        <v>1</v>
      </c>
      <c r="Y505">
        <v>0.08549999999999999</v>
      </c>
      <c r="AA505">
        <v>6.22</v>
      </c>
      <c r="AB505">
        <v>0</v>
      </c>
      <c r="AC505">
        <v>0</v>
      </c>
      <c r="AD505">
        <v>0</v>
      </c>
      <c r="AN505">
        <v>0</v>
      </c>
      <c r="AO505">
        <v>1</v>
      </c>
      <c r="AP505">
        <v>1</v>
      </c>
      <c r="AQ505">
        <v>0</v>
      </c>
      <c r="AR505">
        <v>0</v>
      </c>
      <c r="AT505">
        <v>0.09</v>
      </c>
      <c r="AU505" t="s">
        <v>787</v>
      </c>
      <c r="AV505">
        <v>0</v>
      </c>
      <c r="AW505">
        <v>2</v>
      </c>
      <c r="AX505">
        <v>10563819</v>
      </c>
      <c r="AY505">
        <v>1</v>
      </c>
      <c r="AZ505">
        <v>0</v>
      </c>
      <c r="BA505">
        <v>505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</row>
    <row r="506" spans="1:75" ht="12.75">
      <c r="A506" s="39">
        <f>ROW(Source!A152)</f>
        <v>152</v>
      </c>
      <c r="B506">
        <v>10563820</v>
      </c>
      <c r="C506">
        <v>10563811</v>
      </c>
      <c r="D506">
        <v>1403504</v>
      </c>
      <c r="E506">
        <v>1</v>
      </c>
      <c r="F506">
        <v>1</v>
      </c>
      <c r="G506">
        <v>1</v>
      </c>
      <c r="H506">
        <v>3</v>
      </c>
      <c r="I506" t="s">
        <v>127</v>
      </c>
      <c r="J506" t="s">
        <v>128</v>
      </c>
      <c r="K506" t="s">
        <v>129</v>
      </c>
      <c r="L506">
        <v>1348</v>
      </c>
      <c r="N506">
        <v>1009</v>
      </c>
      <c r="O506" t="s">
        <v>774</v>
      </c>
      <c r="P506" t="s">
        <v>774</v>
      </c>
      <c r="Q506">
        <v>1000</v>
      </c>
      <c r="Y506">
        <v>0.000171</v>
      </c>
      <c r="AA506">
        <v>12650</v>
      </c>
      <c r="AB506">
        <v>0</v>
      </c>
      <c r="AC506">
        <v>0</v>
      </c>
      <c r="AD506">
        <v>0</v>
      </c>
      <c r="AN506">
        <v>0</v>
      </c>
      <c r="AO506">
        <v>1</v>
      </c>
      <c r="AP506">
        <v>1</v>
      </c>
      <c r="AQ506">
        <v>0</v>
      </c>
      <c r="AR506">
        <v>0</v>
      </c>
      <c r="AT506">
        <v>0.00018</v>
      </c>
      <c r="AU506" t="s">
        <v>787</v>
      </c>
      <c r="AV506">
        <v>0</v>
      </c>
      <c r="AW506">
        <v>2</v>
      </c>
      <c r="AX506">
        <v>10563820</v>
      </c>
      <c r="AY506">
        <v>1</v>
      </c>
      <c r="AZ506">
        <v>0</v>
      </c>
      <c r="BA506">
        <v>506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</row>
    <row r="507" spans="1:75" ht="12.75">
      <c r="A507" s="39">
        <f>ROW(Source!A152)</f>
        <v>152</v>
      </c>
      <c r="B507">
        <v>10563821</v>
      </c>
      <c r="C507">
        <v>10563811</v>
      </c>
      <c r="D507">
        <v>1405439</v>
      </c>
      <c r="E507">
        <v>1</v>
      </c>
      <c r="F507">
        <v>1</v>
      </c>
      <c r="G507">
        <v>1</v>
      </c>
      <c r="H507">
        <v>3</v>
      </c>
      <c r="I507" t="s">
        <v>130</v>
      </c>
      <c r="J507" t="s">
        <v>131</v>
      </c>
      <c r="K507" t="s">
        <v>132</v>
      </c>
      <c r="L507">
        <v>1354</v>
      </c>
      <c r="N507">
        <v>1010</v>
      </c>
      <c r="O507" t="s">
        <v>921</v>
      </c>
      <c r="P507" t="s">
        <v>921</v>
      </c>
      <c r="Q507">
        <v>1</v>
      </c>
      <c r="Y507">
        <v>0.06935</v>
      </c>
      <c r="AA507">
        <v>11.6</v>
      </c>
      <c r="AB507">
        <v>0</v>
      </c>
      <c r="AC507">
        <v>0</v>
      </c>
      <c r="AD507">
        <v>0</v>
      </c>
      <c r="AN507">
        <v>0</v>
      </c>
      <c r="AO507">
        <v>1</v>
      </c>
      <c r="AP507">
        <v>1</v>
      </c>
      <c r="AQ507">
        <v>0</v>
      </c>
      <c r="AR507">
        <v>0</v>
      </c>
      <c r="AT507">
        <v>0.073</v>
      </c>
      <c r="AU507" t="s">
        <v>787</v>
      </c>
      <c r="AV507">
        <v>0</v>
      </c>
      <c r="AW507">
        <v>2</v>
      </c>
      <c r="AX507">
        <v>10563821</v>
      </c>
      <c r="AY507">
        <v>1</v>
      </c>
      <c r="AZ507">
        <v>0</v>
      </c>
      <c r="BA507">
        <v>507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</row>
    <row r="508" spans="1:75" ht="12.75">
      <c r="A508" s="39">
        <f>ROW(Source!A152)</f>
        <v>152</v>
      </c>
      <c r="B508">
        <v>10563822</v>
      </c>
      <c r="C508">
        <v>10563811</v>
      </c>
      <c r="D508">
        <v>1409204</v>
      </c>
      <c r="E508">
        <v>1</v>
      </c>
      <c r="F508">
        <v>1</v>
      </c>
      <c r="G508">
        <v>1</v>
      </c>
      <c r="H508">
        <v>3</v>
      </c>
      <c r="I508" t="s">
        <v>476</v>
      </c>
      <c r="J508" t="s">
        <v>477</v>
      </c>
      <c r="K508" t="s">
        <v>478</v>
      </c>
      <c r="L508">
        <v>1301</v>
      </c>
      <c r="N508">
        <v>1003</v>
      </c>
      <c r="O508" t="s">
        <v>817</v>
      </c>
      <c r="P508" t="s">
        <v>817</v>
      </c>
      <c r="Q508">
        <v>1</v>
      </c>
      <c r="Y508">
        <v>0</v>
      </c>
      <c r="AA508">
        <v>0</v>
      </c>
      <c r="AB508">
        <v>0</v>
      </c>
      <c r="AC508">
        <v>0</v>
      </c>
      <c r="AD508">
        <v>0</v>
      </c>
      <c r="AN508">
        <v>1</v>
      </c>
      <c r="AO508">
        <v>0</v>
      </c>
      <c r="AP508">
        <v>1</v>
      </c>
      <c r="AQ508">
        <v>0</v>
      </c>
      <c r="AR508">
        <v>0</v>
      </c>
      <c r="AT508">
        <v>0</v>
      </c>
      <c r="AU508" t="s">
        <v>787</v>
      </c>
      <c r="AV508">
        <v>0</v>
      </c>
      <c r="AW508">
        <v>2</v>
      </c>
      <c r="AX508">
        <v>10563822</v>
      </c>
      <c r="AY508">
        <v>1</v>
      </c>
      <c r="AZ508">
        <v>0</v>
      </c>
      <c r="BA508">
        <v>508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</row>
    <row r="509" spans="1:75" ht="12.75">
      <c r="A509" s="39">
        <f>ROW(Source!A152)</f>
        <v>152</v>
      </c>
      <c r="B509">
        <v>10563823</v>
      </c>
      <c r="C509">
        <v>10563811</v>
      </c>
      <c r="D509">
        <v>1413048</v>
      </c>
      <c r="E509">
        <v>1</v>
      </c>
      <c r="F509">
        <v>1</v>
      </c>
      <c r="G509">
        <v>1</v>
      </c>
      <c r="H509">
        <v>3</v>
      </c>
      <c r="I509" t="s">
        <v>134</v>
      </c>
      <c r="J509" t="s">
        <v>135</v>
      </c>
      <c r="K509" t="s">
        <v>136</v>
      </c>
      <c r="L509">
        <v>1348</v>
      </c>
      <c r="N509">
        <v>1009</v>
      </c>
      <c r="O509" t="s">
        <v>774</v>
      </c>
      <c r="P509" t="s">
        <v>774</v>
      </c>
      <c r="Q509">
        <v>1000</v>
      </c>
      <c r="Y509">
        <v>2.8499999999999998E-05</v>
      </c>
      <c r="AA509">
        <v>29470.09</v>
      </c>
      <c r="AB509">
        <v>0</v>
      </c>
      <c r="AC509">
        <v>0</v>
      </c>
      <c r="AD509">
        <v>0</v>
      </c>
      <c r="AN509">
        <v>0</v>
      </c>
      <c r="AO509">
        <v>1</v>
      </c>
      <c r="AP509">
        <v>1</v>
      </c>
      <c r="AQ509">
        <v>0</v>
      </c>
      <c r="AR509">
        <v>0</v>
      </c>
      <c r="AT509">
        <v>3E-05</v>
      </c>
      <c r="AU509" t="s">
        <v>787</v>
      </c>
      <c r="AV509">
        <v>0</v>
      </c>
      <c r="AW509">
        <v>2</v>
      </c>
      <c r="AX509">
        <v>10563823</v>
      </c>
      <c r="AY509">
        <v>1</v>
      </c>
      <c r="AZ509">
        <v>0</v>
      </c>
      <c r="BA509">
        <v>509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</row>
    <row r="510" spans="1:75" ht="12.75">
      <c r="A510" s="39">
        <f>ROW(Source!A152)</f>
        <v>152</v>
      </c>
      <c r="B510">
        <v>10563824</v>
      </c>
      <c r="C510">
        <v>10563811</v>
      </c>
      <c r="D510">
        <v>1413527</v>
      </c>
      <c r="E510">
        <v>1</v>
      </c>
      <c r="F510">
        <v>1</v>
      </c>
      <c r="G510">
        <v>1</v>
      </c>
      <c r="H510">
        <v>3</v>
      </c>
      <c r="I510" t="s">
        <v>140</v>
      </c>
      <c r="J510" t="s">
        <v>141</v>
      </c>
      <c r="K510" t="s">
        <v>142</v>
      </c>
      <c r="L510">
        <v>1348</v>
      </c>
      <c r="N510">
        <v>1009</v>
      </c>
      <c r="O510" t="s">
        <v>774</v>
      </c>
      <c r="P510" t="s">
        <v>774</v>
      </c>
      <c r="Q510">
        <v>1000</v>
      </c>
      <c r="Y510">
        <v>4.75E-05</v>
      </c>
      <c r="AA510">
        <v>18750</v>
      </c>
      <c r="AB510">
        <v>0</v>
      </c>
      <c r="AC510">
        <v>0</v>
      </c>
      <c r="AD510">
        <v>0</v>
      </c>
      <c r="AN510">
        <v>0</v>
      </c>
      <c r="AO510">
        <v>1</v>
      </c>
      <c r="AP510">
        <v>1</v>
      </c>
      <c r="AQ510">
        <v>0</v>
      </c>
      <c r="AR510">
        <v>0</v>
      </c>
      <c r="AT510">
        <v>5E-05</v>
      </c>
      <c r="AU510" t="s">
        <v>787</v>
      </c>
      <c r="AV510">
        <v>0</v>
      </c>
      <c r="AW510">
        <v>2</v>
      </c>
      <c r="AX510">
        <v>10563824</v>
      </c>
      <c r="AY510">
        <v>1</v>
      </c>
      <c r="AZ510">
        <v>0</v>
      </c>
      <c r="BA510">
        <v>510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</row>
    <row r="511" spans="1:75" ht="12.75">
      <c r="A511" s="39">
        <f>ROW(Source!A152)</f>
        <v>152</v>
      </c>
      <c r="B511">
        <v>10563825</v>
      </c>
      <c r="C511">
        <v>10563811</v>
      </c>
      <c r="D511">
        <v>1432569</v>
      </c>
      <c r="E511">
        <v>1</v>
      </c>
      <c r="F511">
        <v>1</v>
      </c>
      <c r="G511">
        <v>1</v>
      </c>
      <c r="H511">
        <v>3</v>
      </c>
      <c r="I511" t="s">
        <v>479</v>
      </c>
      <c r="J511" t="s">
        <v>480</v>
      </c>
      <c r="K511" t="s">
        <v>481</v>
      </c>
      <c r="L511">
        <v>1354</v>
      </c>
      <c r="N511">
        <v>1010</v>
      </c>
      <c r="O511" t="s">
        <v>921</v>
      </c>
      <c r="P511" t="s">
        <v>921</v>
      </c>
      <c r="Q511">
        <v>1</v>
      </c>
      <c r="Y511">
        <v>0.95</v>
      </c>
      <c r="AA511">
        <v>30</v>
      </c>
      <c r="AB511">
        <v>0</v>
      </c>
      <c r="AC511">
        <v>0</v>
      </c>
      <c r="AD511">
        <v>0</v>
      </c>
      <c r="AN511">
        <v>0</v>
      </c>
      <c r="AO511">
        <v>1</v>
      </c>
      <c r="AP511">
        <v>1</v>
      </c>
      <c r="AQ511">
        <v>0</v>
      </c>
      <c r="AR511">
        <v>0</v>
      </c>
      <c r="AT511">
        <v>1</v>
      </c>
      <c r="AU511" t="s">
        <v>787</v>
      </c>
      <c r="AV511">
        <v>0</v>
      </c>
      <c r="AW511">
        <v>2</v>
      </c>
      <c r="AX511">
        <v>10563825</v>
      </c>
      <c r="AY511">
        <v>1</v>
      </c>
      <c r="AZ511">
        <v>0</v>
      </c>
      <c r="BA511">
        <v>511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</row>
    <row r="512" spans="1:75" ht="12.75">
      <c r="A512" s="39">
        <f>ROW(Source!A152)</f>
        <v>152</v>
      </c>
      <c r="B512">
        <v>10563826</v>
      </c>
      <c r="C512">
        <v>10563811</v>
      </c>
      <c r="D512">
        <v>1455044</v>
      </c>
      <c r="E512">
        <v>1</v>
      </c>
      <c r="F512">
        <v>1</v>
      </c>
      <c r="G512">
        <v>1</v>
      </c>
      <c r="H512">
        <v>3</v>
      </c>
      <c r="I512" t="s">
        <v>482</v>
      </c>
      <c r="J512" t="s">
        <v>483</v>
      </c>
      <c r="K512" t="s">
        <v>484</v>
      </c>
      <c r="L512">
        <v>1354</v>
      </c>
      <c r="N512">
        <v>1010</v>
      </c>
      <c r="O512" t="s">
        <v>921</v>
      </c>
      <c r="P512" t="s">
        <v>921</v>
      </c>
      <c r="Q512">
        <v>1</v>
      </c>
      <c r="Y512">
        <v>0.95</v>
      </c>
      <c r="AA512">
        <v>27.02</v>
      </c>
      <c r="AB512">
        <v>0</v>
      </c>
      <c r="AC512">
        <v>0</v>
      </c>
      <c r="AD512">
        <v>0</v>
      </c>
      <c r="AN512">
        <v>0</v>
      </c>
      <c r="AO512">
        <v>1</v>
      </c>
      <c r="AP512">
        <v>1</v>
      </c>
      <c r="AQ512">
        <v>0</v>
      </c>
      <c r="AR512">
        <v>0</v>
      </c>
      <c r="AT512">
        <v>1</v>
      </c>
      <c r="AU512" t="s">
        <v>787</v>
      </c>
      <c r="AV512">
        <v>0</v>
      </c>
      <c r="AW512">
        <v>2</v>
      </c>
      <c r="AX512">
        <v>10563826</v>
      </c>
      <c r="AY512">
        <v>1</v>
      </c>
      <c r="AZ512">
        <v>0</v>
      </c>
      <c r="BA512">
        <v>512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</row>
    <row r="513" spans="1:75" ht="12.75">
      <c r="A513" s="39">
        <f>ROW(Source!A152)</f>
        <v>152</v>
      </c>
      <c r="B513">
        <v>10563827</v>
      </c>
      <c r="C513">
        <v>10563811</v>
      </c>
      <c r="D513">
        <v>1458706</v>
      </c>
      <c r="E513">
        <v>1</v>
      </c>
      <c r="F513">
        <v>1</v>
      </c>
      <c r="G513">
        <v>1</v>
      </c>
      <c r="H513">
        <v>3</v>
      </c>
      <c r="I513" t="s">
        <v>225</v>
      </c>
      <c r="J513" t="s">
        <v>226</v>
      </c>
      <c r="K513" t="s">
        <v>227</v>
      </c>
      <c r="L513">
        <v>1346</v>
      </c>
      <c r="N513">
        <v>1009</v>
      </c>
      <c r="O513" t="s">
        <v>228</v>
      </c>
      <c r="P513" t="s">
        <v>228</v>
      </c>
      <c r="Q513">
        <v>1</v>
      </c>
      <c r="Y513">
        <v>0.02375</v>
      </c>
      <c r="AA513">
        <v>8.48</v>
      </c>
      <c r="AB513">
        <v>0</v>
      </c>
      <c r="AC513">
        <v>0</v>
      </c>
      <c r="AD513">
        <v>0</v>
      </c>
      <c r="AN513">
        <v>0</v>
      </c>
      <c r="AO513">
        <v>1</v>
      </c>
      <c r="AP513">
        <v>1</v>
      </c>
      <c r="AQ513">
        <v>0</v>
      </c>
      <c r="AR513">
        <v>0</v>
      </c>
      <c r="AT513">
        <v>0.025</v>
      </c>
      <c r="AU513" t="s">
        <v>787</v>
      </c>
      <c r="AV513">
        <v>0</v>
      </c>
      <c r="AW513">
        <v>2</v>
      </c>
      <c r="AX513">
        <v>10563827</v>
      </c>
      <c r="AY513">
        <v>1</v>
      </c>
      <c r="AZ513">
        <v>0</v>
      </c>
      <c r="BA513">
        <v>513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</row>
    <row r="514" spans="1:75" ht="12.75">
      <c r="A514" s="39">
        <f>ROW(Source!A155)</f>
        <v>155</v>
      </c>
      <c r="B514">
        <v>10563831</v>
      </c>
      <c r="C514">
        <v>10563830</v>
      </c>
      <c r="D514">
        <v>121639</v>
      </c>
      <c r="E514">
        <v>1</v>
      </c>
      <c r="F514">
        <v>1</v>
      </c>
      <c r="G514">
        <v>1</v>
      </c>
      <c r="H514">
        <v>1</v>
      </c>
      <c r="I514" t="s">
        <v>485</v>
      </c>
      <c r="K514" t="s">
        <v>486</v>
      </c>
      <c r="L514">
        <v>1369</v>
      </c>
      <c r="N514">
        <v>1013</v>
      </c>
      <c r="O514" t="s">
        <v>92</v>
      </c>
      <c r="P514" t="s">
        <v>92</v>
      </c>
      <c r="Q514">
        <v>1</v>
      </c>
      <c r="Y514">
        <v>16.41</v>
      </c>
      <c r="AA514">
        <v>0</v>
      </c>
      <c r="AB514">
        <v>0</v>
      </c>
      <c r="AC514">
        <v>0</v>
      </c>
      <c r="AD514">
        <v>9.4</v>
      </c>
      <c r="AN514">
        <v>0</v>
      </c>
      <c r="AO514">
        <v>1</v>
      </c>
      <c r="AP514">
        <v>1</v>
      </c>
      <c r="AQ514">
        <v>0</v>
      </c>
      <c r="AR514">
        <v>0</v>
      </c>
      <c r="AT514">
        <v>16.41</v>
      </c>
      <c r="AU514" t="s">
        <v>789</v>
      </c>
      <c r="AV514">
        <v>1</v>
      </c>
      <c r="AW514">
        <v>2</v>
      </c>
      <c r="AX514">
        <v>10563831</v>
      </c>
      <c r="AY514">
        <v>1</v>
      </c>
      <c r="AZ514">
        <v>0</v>
      </c>
      <c r="BA514">
        <v>514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</row>
    <row r="515" spans="1:75" ht="12.75">
      <c r="A515" s="39">
        <f>ROW(Source!A155)</f>
        <v>155</v>
      </c>
      <c r="B515">
        <v>10563832</v>
      </c>
      <c r="C515">
        <v>10563830</v>
      </c>
      <c r="D515">
        <v>121548</v>
      </c>
      <c r="E515">
        <v>1</v>
      </c>
      <c r="F515">
        <v>1</v>
      </c>
      <c r="G515">
        <v>1</v>
      </c>
      <c r="H515">
        <v>1</v>
      </c>
      <c r="I515" t="s">
        <v>702</v>
      </c>
      <c r="K515" t="s">
        <v>53</v>
      </c>
      <c r="L515">
        <v>608254</v>
      </c>
      <c r="N515">
        <v>1013</v>
      </c>
      <c r="O515" t="s">
        <v>54</v>
      </c>
      <c r="P515" t="s">
        <v>54</v>
      </c>
      <c r="Q515">
        <v>1</v>
      </c>
      <c r="Y515">
        <v>5.5902</v>
      </c>
      <c r="AA515">
        <v>0</v>
      </c>
      <c r="AB515">
        <v>0</v>
      </c>
      <c r="AC515">
        <v>0</v>
      </c>
      <c r="AD515">
        <v>0</v>
      </c>
      <c r="AN515">
        <v>0</v>
      </c>
      <c r="AO515">
        <v>1</v>
      </c>
      <c r="AP515">
        <v>1</v>
      </c>
      <c r="AQ515">
        <v>0</v>
      </c>
      <c r="AR515">
        <v>0</v>
      </c>
      <c r="AT515">
        <v>4.62</v>
      </c>
      <c r="AU515" t="s">
        <v>788</v>
      </c>
      <c r="AV515">
        <v>2</v>
      </c>
      <c r="AW515">
        <v>2</v>
      </c>
      <c r="AX515">
        <v>10563832</v>
      </c>
      <c r="AY515">
        <v>1</v>
      </c>
      <c r="AZ515">
        <v>0</v>
      </c>
      <c r="BA515">
        <v>515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</row>
    <row r="516" spans="1:75" ht="12.75">
      <c r="A516" s="39">
        <f>ROW(Source!A155)</f>
        <v>155</v>
      </c>
      <c r="B516">
        <v>10563833</v>
      </c>
      <c r="C516">
        <v>10563830</v>
      </c>
      <c r="D516">
        <v>1466814</v>
      </c>
      <c r="E516">
        <v>1</v>
      </c>
      <c r="F516">
        <v>1</v>
      </c>
      <c r="G516">
        <v>1</v>
      </c>
      <c r="H516">
        <v>2</v>
      </c>
      <c r="I516" t="s">
        <v>148</v>
      </c>
      <c r="J516" t="s">
        <v>149</v>
      </c>
      <c r="K516" t="s">
        <v>150</v>
      </c>
      <c r="L516">
        <v>1480</v>
      </c>
      <c r="N516">
        <v>1013</v>
      </c>
      <c r="O516" t="s">
        <v>58</v>
      </c>
      <c r="P516" t="s">
        <v>59</v>
      </c>
      <c r="Q516">
        <v>1</v>
      </c>
      <c r="Y516">
        <v>3.1702</v>
      </c>
      <c r="AA516">
        <v>0</v>
      </c>
      <c r="AB516">
        <v>111.99</v>
      </c>
      <c r="AC516">
        <v>13.5</v>
      </c>
      <c r="AD516">
        <v>0</v>
      </c>
      <c r="AN516">
        <v>0</v>
      </c>
      <c r="AO516">
        <v>1</v>
      </c>
      <c r="AP516">
        <v>1</v>
      </c>
      <c r="AQ516">
        <v>0</v>
      </c>
      <c r="AR516">
        <v>0</v>
      </c>
      <c r="AT516">
        <v>2.62</v>
      </c>
      <c r="AU516" t="s">
        <v>788</v>
      </c>
      <c r="AV516">
        <v>0</v>
      </c>
      <c r="AW516">
        <v>2</v>
      </c>
      <c r="AX516">
        <v>10563833</v>
      </c>
      <c r="AY516">
        <v>1</v>
      </c>
      <c r="AZ516">
        <v>0</v>
      </c>
      <c r="BA516">
        <v>516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</row>
    <row r="517" spans="1:75" ht="12.75">
      <c r="A517" s="39">
        <f>ROW(Source!A155)</f>
        <v>155</v>
      </c>
      <c r="B517">
        <v>10563834</v>
      </c>
      <c r="C517">
        <v>10563830</v>
      </c>
      <c r="D517">
        <v>1467367</v>
      </c>
      <c r="E517">
        <v>1</v>
      </c>
      <c r="F517">
        <v>1</v>
      </c>
      <c r="G517">
        <v>1</v>
      </c>
      <c r="H517">
        <v>2</v>
      </c>
      <c r="I517" t="s">
        <v>107</v>
      </c>
      <c r="J517" t="s">
        <v>108</v>
      </c>
      <c r="K517" t="s">
        <v>109</v>
      </c>
      <c r="L517">
        <v>1480</v>
      </c>
      <c r="N517">
        <v>1013</v>
      </c>
      <c r="O517" t="s">
        <v>58</v>
      </c>
      <c r="P517" t="s">
        <v>59</v>
      </c>
      <c r="Q517">
        <v>1</v>
      </c>
      <c r="Y517">
        <v>3.1338999999999997</v>
      </c>
      <c r="AA517">
        <v>0</v>
      </c>
      <c r="AB517">
        <v>14</v>
      </c>
      <c r="AC517">
        <v>0</v>
      </c>
      <c r="AD517">
        <v>0</v>
      </c>
      <c r="AN517">
        <v>0</v>
      </c>
      <c r="AO517">
        <v>1</v>
      </c>
      <c r="AP517">
        <v>1</v>
      </c>
      <c r="AQ517">
        <v>0</v>
      </c>
      <c r="AR517">
        <v>0</v>
      </c>
      <c r="AT517">
        <v>2.59</v>
      </c>
      <c r="AU517" t="s">
        <v>788</v>
      </c>
      <c r="AV517">
        <v>0</v>
      </c>
      <c r="AW517">
        <v>2</v>
      </c>
      <c r="AX517">
        <v>10563834</v>
      </c>
      <c r="AY517">
        <v>1</v>
      </c>
      <c r="AZ517">
        <v>0</v>
      </c>
      <c r="BA517">
        <v>517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</row>
    <row r="518" spans="1:75" ht="12.75">
      <c r="A518" s="39">
        <f>ROW(Source!A155)</f>
        <v>155</v>
      </c>
      <c r="B518">
        <v>10563835</v>
      </c>
      <c r="C518">
        <v>10563830</v>
      </c>
      <c r="D518">
        <v>1467390</v>
      </c>
      <c r="E518">
        <v>1</v>
      </c>
      <c r="F518">
        <v>1</v>
      </c>
      <c r="G518">
        <v>1</v>
      </c>
      <c r="H518">
        <v>2</v>
      </c>
      <c r="I518" t="s">
        <v>204</v>
      </c>
      <c r="J518" t="s">
        <v>205</v>
      </c>
      <c r="K518" t="s">
        <v>206</v>
      </c>
      <c r="L518">
        <v>1480</v>
      </c>
      <c r="N518">
        <v>1013</v>
      </c>
      <c r="O518" t="s">
        <v>58</v>
      </c>
      <c r="P518" t="s">
        <v>59</v>
      </c>
      <c r="Q518">
        <v>1</v>
      </c>
      <c r="Y518">
        <v>1.7424</v>
      </c>
      <c r="AA518">
        <v>0</v>
      </c>
      <c r="AB518">
        <v>1.2</v>
      </c>
      <c r="AC518">
        <v>0</v>
      </c>
      <c r="AD518">
        <v>0</v>
      </c>
      <c r="AN518">
        <v>0</v>
      </c>
      <c r="AO518">
        <v>1</v>
      </c>
      <c r="AP518">
        <v>1</v>
      </c>
      <c r="AQ518">
        <v>0</v>
      </c>
      <c r="AR518">
        <v>0</v>
      </c>
      <c r="AT518">
        <v>1.44</v>
      </c>
      <c r="AU518" t="s">
        <v>788</v>
      </c>
      <c r="AV518">
        <v>0</v>
      </c>
      <c r="AW518">
        <v>2</v>
      </c>
      <c r="AX518">
        <v>10563835</v>
      </c>
      <c r="AY518">
        <v>1</v>
      </c>
      <c r="AZ518">
        <v>0</v>
      </c>
      <c r="BA518">
        <v>518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</row>
    <row r="519" spans="1:75" ht="12.75">
      <c r="A519" s="39">
        <f>ROW(Source!A155)</f>
        <v>155</v>
      </c>
      <c r="B519">
        <v>10563836</v>
      </c>
      <c r="C519">
        <v>10563830</v>
      </c>
      <c r="D519">
        <v>1468526</v>
      </c>
      <c r="E519">
        <v>1</v>
      </c>
      <c r="F519">
        <v>1</v>
      </c>
      <c r="G519">
        <v>1</v>
      </c>
      <c r="H519">
        <v>2</v>
      </c>
      <c r="I519" t="s">
        <v>487</v>
      </c>
      <c r="J519" t="s">
        <v>488</v>
      </c>
      <c r="K519" t="s">
        <v>489</v>
      </c>
      <c r="L519">
        <v>1480</v>
      </c>
      <c r="N519">
        <v>1013</v>
      </c>
      <c r="O519" t="s">
        <v>58</v>
      </c>
      <c r="P519" t="s">
        <v>59</v>
      </c>
      <c r="Q519">
        <v>1</v>
      </c>
      <c r="Y519">
        <v>0.5445</v>
      </c>
      <c r="AA519">
        <v>0</v>
      </c>
      <c r="AB519">
        <v>1.9</v>
      </c>
      <c r="AC519">
        <v>0</v>
      </c>
      <c r="AD519">
        <v>0</v>
      </c>
      <c r="AN519">
        <v>0</v>
      </c>
      <c r="AO519">
        <v>1</v>
      </c>
      <c r="AP519">
        <v>1</v>
      </c>
      <c r="AQ519">
        <v>0</v>
      </c>
      <c r="AR519">
        <v>0</v>
      </c>
      <c r="AT519">
        <v>0.45</v>
      </c>
      <c r="AU519" t="s">
        <v>788</v>
      </c>
      <c r="AV519">
        <v>0</v>
      </c>
      <c r="AW519">
        <v>2</v>
      </c>
      <c r="AX519">
        <v>10563836</v>
      </c>
      <c r="AY519">
        <v>1</v>
      </c>
      <c r="AZ519">
        <v>0</v>
      </c>
      <c r="BA519">
        <v>519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</row>
    <row r="520" spans="1:75" ht="12.75">
      <c r="A520" s="39">
        <f>ROW(Source!A155)</f>
        <v>155</v>
      </c>
      <c r="B520">
        <v>10563837</v>
      </c>
      <c r="C520">
        <v>10563830</v>
      </c>
      <c r="D520">
        <v>1469557</v>
      </c>
      <c r="E520">
        <v>1</v>
      </c>
      <c r="F520">
        <v>1</v>
      </c>
      <c r="G520">
        <v>1</v>
      </c>
      <c r="H520">
        <v>2</v>
      </c>
      <c r="I520" t="s">
        <v>459</v>
      </c>
      <c r="J520" t="s">
        <v>460</v>
      </c>
      <c r="K520" t="s">
        <v>461</v>
      </c>
      <c r="L520">
        <v>1480</v>
      </c>
      <c r="N520">
        <v>1013</v>
      </c>
      <c r="O520" t="s">
        <v>58</v>
      </c>
      <c r="P520" t="s">
        <v>59</v>
      </c>
      <c r="Q520">
        <v>1</v>
      </c>
      <c r="Y520">
        <v>2.1901</v>
      </c>
      <c r="AA520">
        <v>0</v>
      </c>
      <c r="AB520">
        <v>138.54</v>
      </c>
      <c r="AC520">
        <v>11.6</v>
      </c>
      <c r="AD520">
        <v>0</v>
      </c>
      <c r="AN520">
        <v>0</v>
      </c>
      <c r="AO520">
        <v>1</v>
      </c>
      <c r="AP520">
        <v>1</v>
      </c>
      <c r="AQ520">
        <v>0</v>
      </c>
      <c r="AR520">
        <v>0</v>
      </c>
      <c r="AT520">
        <v>1.81</v>
      </c>
      <c r="AU520" t="s">
        <v>788</v>
      </c>
      <c r="AV520">
        <v>0</v>
      </c>
      <c r="AW520">
        <v>2</v>
      </c>
      <c r="AX520">
        <v>10563837</v>
      </c>
      <c r="AY520">
        <v>1</v>
      </c>
      <c r="AZ520">
        <v>0</v>
      </c>
      <c r="BA520">
        <v>520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</row>
    <row r="521" spans="1:75" ht="12.75">
      <c r="A521" s="39">
        <f>ROW(Source!A155)</f>
        <v>155</v>
      </c>
      <c r="B521">
        <v>10563838</v>
      </c>
      <c r="C521">
        <v>10563830</v>
      </c>
      <c r="D521">
        <v>1471034</v>
      </c>
      <c r="E521">
        <v>1</v>
      </c>
      <c r="F521">
        <v>1</v>
      </c>
      <c r="G521">
        <v>1</v>
      </c>
      <c r="H521">
        <v>2</v>
      </c>
      <c r="I521" t="s">
        <v>490</v>
      </c>
      <c r="J521" t="s">
        <v>116</v>
      </c>
      <c r="K521" t="s">
        <v>491</v>
      </c>
      <c r="L521">
        <v>1480</v>
      </c>
      <c r="N521">
        <v>1013</v>
      </c>
      <c r="O521" t="s">
        <v>58</v>
      </c>
      <c r="P521" t="s">
        <v>59</v>
      </c>
      <c r="Q521">
        <v>1</v>
      </c>
      <c r="Y521">
        <v>0.3025</v>
      </c>
      <c r="AA521">
        <v>0</v>
      </c>
      <c r="AB521">
        <v>19.2</v>
      </c>
      <c r="AC521">
        <v>0</v>
      </c>
      <c r="AD521">
        <v>0</v>
      </c>
      <c r="AN521">
        <v>0</v>
      </c>
      <c r="AO521">
        <v>1</v>
      </c>
      <c r="AP521">
        <v>1</v>
      </c>
      <c r="AQ521">
        <v>0</v>
      </c>
      <c r="AR521">
        <v>0</v>
      </c>
      <c r="AT521">
        <v>0.25</v>
      </c>
      <c r="AU521" t="s">
        <v>788</v>
      </c>
      <c r="AV521">
        <v>0</v>
      </c>
      <c r="AW521">
        <v>2</v>
      </c>
      <c r="AX521">
        <v>10563838</v>
      </c>
      <c r="AY521">
        <v>1</v>
      </c>
      <c r="AZ521">
        <v>0</v>
      </c>
      <c r="BA521">
        <v>521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</row>
    <row r="522" spans="1:75" ht="12.75">
      <c r="A522" s="39">
        <f>ROW(Source!A155)</f>
        <v>155</v>
      </c>
      <c r="B522">
        <v>10563839</v>
      </c>
      <c r="C522">
        <v>10563830</v>
      </c>
      <c r="D522">
        <v>1471050</v>
      </c>
      <c r="E522">
        <v>1</v>
      </c>
      <c r="F522">
        <v>1</v>
      </c>
      <c r="G522">
        <v>1</v>
      </c>
      <c r="H522">
        <v>2</v>
      </c>
      <c r="I522" t="s">
        <v>115</v>
      </c>
      <c r="J522" t="s">
        <v>116</v>
      </c>
      <c r="K522" t="s">
        <v>117</v>
      </c>
      <c r="L522">
        <v>1480</v>
      </c>
      <c r="N522">
        <v>1013</v>
      </c>
      <c r="O522" t="s">
        <v>58</v>
      </c>
      <c r="P522" t="s">
        <v>59</v>
      </c>
      <c r="Q522">
        <v>1</v>
      </c>
      <c r="Y522">
        <v>0.5566</v>
      </c>
      <c r="AA522">
        <v>0</v>
      </c>
      <c r="AB522">
        <v>5.13</v>
      </c>
      <c r="AC522">
        <v>0</v>
      </c>
      <c r="AD522">
        <v>0</v>
      </c>
      <c r="AN522">
        <v>0</v>
      </c>
      <c r="AO522">
        <v>1</v>
      </c>
      <c r="AP522">
        <v>1</v>
      </c>
      <c r="AQ522">
        <v>0</v>
      </c>
      <c r="AR522">
        <v>0</v>
      </c>
      <c r="AT522">
        <v>0.46</v>
      </c>
      <c r="AU522" t="s">
        <v>788</v>
      </c>
      <c r="AV522">
        <v>0</v>
      </c>
      <c r="AW522">
        <v>2</v>
      </c>
      <c r="AX522">
        <v>10563839</v>
      </c>
      <c r="AY522">
        <v>1</v>
      </c>
      <c r="AZ522">
        <v>0</v>
      </c>
      <c r="BA522">
        <v>522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</row>
    <row r="523" spans="1:75" ht="12.75">
      <c r="A523" s="39">
        <f>ROW(Source!A155)</f>
        <v>155</v>
      </c>
      <c r="B523">
        <v>10563840</v>
      </c>
      <c r="C523">
        <v>10563830</v>
      </c>
      <c r="D523">
        <v>1471104</v>
      </c>
      <c r="E523">
        <v>1</v>
      </c>
      <c r="F523">
        <v>1</v>
      </c>
      <c r="G523">
        <v>1</v>
      </c>
      <c r="H523">
        <v>2</v>
      </c>
      <c r="I523" t="s">
        <v>492</v>
      </c>
      <c r="J523" t="s">
        <v>116</v>
      </c>
      <c r="K523" t="s">
        <v>493</v>
      </c>
      <c r="L523">
        <v>1480</v>
      </c>
      <c r="N523">
        <v>1013</v>
      </c>
      <c r="O523" t="s">
        <v>58</v>
      </c>
      <c r="P523" t="s">
        <v>59</v>
      </c>
      <c r="Q523">
        <v>1</v>
      </c>
      <c r="Y523">
        <v>0.0726</v>
      </c>
      <c r="AA523">
        <v>0</v>
      </c>
      <c r="AB523">
        <v>70</v>
      </c>
      <c r="AC523">
        <v>0</v>
      </c>
      <c r="AD523">
        <v>0</v>
      </c>
      <c r="AN523">
        <v>0</v>
      </c>
      <c r="AO523">
        <v>1</v>
      </c>
      <c r="AP523">
        <v>1</v>
      </c>
      <c r="AQ523">
        <v>0</v>
      </c>
      <c r="AR523">
        <v>0</v>
      </c>
      <c r="AT523">
        <v>0.06</v>
      </c>
      <c r="AU523" t="s">
        <v>788</v>
      </c>
      <c r="AV523">
        <v>0</v>
      </c>
      <c r="AW523">
        <v>2</v>
      </c>
      <c r="AX523">
        <v>10563840</v>
      </c>
      <c r="AY523">
        <v>1</v>
      </c>
      <c r="AZ523">
        <v>0</v>
      </c>
      <c r="BA523">
        <v>523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</row>
    <row r="524" spans="1:75" ht="12.75">
      <c r="A524" s="39">
        <f>ROW(Source!A155)</f>
        <v>155</v>
      </c>
      <c r="B524">
        <v>10563841</v>
      </c>
      <c r="C524">
        <v>10563830</v>
      </c>
      <c r="D524">
        <v>1471372</v>
      </c>
      <c r="E524">
        <v>1</v>
      </c>
      <c r="F524">
        <v>1</v>
      </c>
      <c r="G524">
        <v>1</v>
      </c>
      <c r="H524">
        <v>2</v>
      </c>
      <c r="I524" t="s">
        <v>118</v>
      </c>
      <c r="J524" t="s">
        <v>119</v>
      </c>
      <c r="K524" t="s">
        <v>120</v>
      </c>
      <c r="L524">
        <v>1480</v>
      </c>
      <c r="N524">
        <v>1013</v>
      </c>
      <c r="O524" t="s">
        <v>58</v>
      </c>
      <c r="P524" t="s">
        <v>59</v>
      </c>
      <c r="Q524">
        <v>1</v>
      </c>
      <c r="Y524">
        <v>1.5367</v>
      </c>
      <c r="AA524">
        <v>0</v>
      </c>
      <c r="AB524">
        <v>2.41</v>
      </c>
      <c r="AC524">
        <v>0</v>
      </c>
      <c r="AD524">
        <v>0</v>
      </c>
      <c r="AN524">
        <v>0</v>
      </c>
      <c r="AO524">
        <v>1</v>
      </c>
      <c r="AP524">
        <v>1</v>
      </c>
      <c r="AQ524">
        <v>0</v>
      </c>
      <c r="AR524">
        <v>0</v>
      </c>
      <c r="AT524">
        <v>1.27</v>
      </c>
      <c r="AU524" t="s">
        <v>788</v>
      </c>
      <c r="AV524">
        <v>0</v>
      </c>
      <c r="AW524">
        <v>2</v>
      </c>
      <c r="AX524">
        <v>10563841</v>
      </c>
      <c r="AY524">
        <v>1</v>
      </c>
      <c r="AZ524">
        <v>0</v>
      </c>
      <c r="BA524">
        <v>524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</row>
    <row r="525" spans="1:75" ht="12.75">
      <c r="A525" s="39">
        <f>ROW(Source!A155)</f>
        <v>155</v>
      </c>
      <c r="B525">
        <v>10563842</v>
      </c>
      <c r="C525">
        <v>10563830</v>
      </c>
      <c r="D525">
        <v>1471980</v>
      </c>
      <c r="E525">
        <v>1</v>
      </c>
      <c r="F525">
        <v>1</v>
      </c>
      <c r="G525">
        <v>1</v>
      </c>
      <c r="H525">
        <v>2</v>
      </c>
      <c r="I525" t="s">
        <v>207</v>
      </c>
      <c r="J525" t="s">
        <v>208</v>
      </c>
      <c r="K525" t="s">
        <v>209</v>
      </c>
      <c r="L525">
        <v>1480</v>
      </c>
      <c r="N525">
        <v>1013</v>
      </c>
      <c r="O525" t="s">
        <v>58</v>
      </c>
      <c r="P525" t="s">
        <v>59</v>
      </c>
      <c r="Q525">
        <v>1</v>
      </c>
      <c r="Y525">
        <v>0.2299</v>
      </c>
      <c r="AA525">
        <v>0</v>
      </c>
      <c r="AB525">
        <v>75.4</v>
      </c>
      <c r="AC525">
        <v>0</v>
      </c>
      <c r="AD525">
        <v>0</v>
      </c>
      <c r="AN525">
        <v>0</v>
      </c>
      <c r="AO525">
        <v>1</v>
      </c>
      <c r="AP525">
        <v>1</v>
      </c>
      <c r="AQ525">
        <v>0</v>
      </c>
      <c r="AR525">
        <v>0</v>
      </c>
      <c r="AT525">
        <v>0.19</v>
      </c>
      <c r="AU525" t="s">
        <v>788</v>
      </c>
      <c r="AV525">
        <v>0</v>
      </c>
      <c r="AW525">
        <v>2</v>
      </c>
      <c r="AX525">
        <v>10563842</v>
      </c>
      <c r="AY525">
        <v>1</v>
      </c>
      <c r="AZ525">
        <v>0</v>
      </c>
      <c r="BA525">
        <v>525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</row>
    <row r="526" spans="1:75" ht="12.75">
      <c r="A526" s="39">
        <f>ROW(Source!A155)</f>
        <v>155</v>
      </c>
      <c r="B526">
        <v>10563843</v>
      </c>
      <c r="C526">
        <v>10563830</v>
      </c>
      <c r="D526">
        <v>1400615</v>
      </c>
      <c r="E526">
        <v>1</v>
      </c>
      <c r="F526">
        <v>1</v>
      </c>
      <c r="G526">
        <v>1</v>
      </c>
      <c r="H526">
        <v>3</v>
      </c>
      <c r="I526" t="s">
        <v>210</v>
      </c>
      <c r="J526" t="s">
        <v>211</v>
      </c>
      <c r="K526" t="s">
        <v>212</v>
      </c>
      <c r="L526">
        <v>1339</v>
      </c>
      <c r="N526">
        <v>1007</v>
      </c>
      <c r="O526" t="s">
        <v>743</v>
      </c>
      <c r="P526" t="s">
        <v>743</v>
      </c>
      <c r="Q526">
        <v>1</v>
      </c>
      <c r="Y526">
        <v>0.4085</v>
      </c>
      <c r="AA526">
        <v>6.22</v>
      </c>
      <c r="AB526">
        <v>0</v>
      </c>
      <c r="AC526">
        <v>0</v>
      </c>
      <c r="AD526">
        <v>0</v>
      </c>
      <c r="AN526">
        <v>0</v>
      </c>
      <c r="AO526">
        <v>1</v>
      </c>
      <c r="AP526">
        <v>1</v>
      </c>
      <c r="AQ526">
        <v>0</v>
      </c>
      <c r="AR526">
        <v>0</v>
      </c>
      <c r="AT526">
        <v>0.43</v>
      </c>
      <c r="AU526" t="s">
        <v>787</v>
      </c>
      <c r="AV526">
        <v>0</v>
      </c>
      <c r="AW526">
        <v>2</v>
      </c>
      <c r="AX526">
        <v>10563843</v>
      </c>
      <c r="AY526">
        <v>1</v>
      </c>
      <c r="AZ526">
        <v>0</v>
      </c>
      <c r="BA526">
        <v>526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</row>
    <row r="527" spans="1:75" ht="12.75">
      <c r="A527" s="39">
        <f>ROW(Source!A155)</f>
        <v>155</v>
      </c>
      <c r="B527">
        <v>10563844</v>
      </c>
      <c r="C527">
        <v>10563830</v>
      </c>
      <c r="D527">
        <v>1400928</v>
      </c>
      <c r="E527">
        <v>1</v>
      </c>
      <c r="F527">
        <v>1</v>
      </c>
      <c r="G527">
        <v>1</v>
      </c>
      <c r="H527">
        <v>3</v>
      </c>
      <c r="I527" t="s">
        <v>494</v>
      </c>
      <c r="J527" t="s">
        <v>495</v>
      </c>
      <c r="K527" t="s">
        <v>496</v>
      </c>
      <c r="L527">
        <v>1348</v>
      </c>
      <c r="N527">
        <v>1009</v>
      </c>
      <c r="O527" t="s">
        <v>774</v>
      </c>
      <c r="P527" t="s">
        <v>774</v>
      </c>
      <c r="Q527">
        <v>1000</v>
      </c>
      <c r="Y527">
        <v>0.00114</v>
      </c>
      <c r="AA527">
        <v>20551.08</v>
      </c>
      <c r="AB527">
        <v>0</v>
      </c>
      <c r="AC527">
        <v>0</v>
      </c>
      <c r="AD527">
        <v>0</v>
      </c>
      <c r="AN527">
        <v>0</v>
      </c>
      <c r="AO527">
        <v>1</v>
      </c>
      <c r="AP527">
        <v>1</v>
      </c>
      <c r="AQ527">
        <v>0</v>
      </c>
      <c r="AR527">
        <v>0</v>
      </c>
      <c r="AT527">
        <v>0.0012</v>
      </c>
      <c r="AU527" t="s">
        <v>787</v>
      </c>
      <c r="AV527">
        <v>0</v>
      </c>
      <c r="AW527">
        <v>2</v>
      </c>
      <c r="AX527">
        <v>10563844</v>
      </c>
      <c r="AY527">
        <v>1</v>
      </c>
      <c r="AZ527">
        <v>0</v>
      </c>
      <c r="BA527">
        <v>527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</row>
    <row r="528" spans="1:75" ht="12.75">
      <c r="A528" s="39">
        <f>ROW(Source!A155)</f>
        <v>155</v>
      </c>
      <c r="B528">
        <v>10563845</v>
      </c>
      <c r="C528">
        <v>10563830</v>
      </c>
      <c r="D528">
        <v>1403504</v>
      </c>
      <c r="E528">
        <v>1</v>
      </c>
      <c r="F528">
        <v>1</v>
      </c>
      <c r="G528">
        <v>1</v>
      </c>
      <c r="H528">
        <v>3</v>
      </c>
      <c r="I528" t="s">
        <v>127</v>
      </c>
      <c r="J528" t="s">
        <v>128</v>
      </c>
      <c r="K528" t="s">
        <v>129</v>
      </c>
      <c r="L528">
        <v>1348</v>
      </c>
      <c r="N528">
        <v>1009</v>
      </c>
      <c r="O528" t="s">
        <v>774</v>
      </c>
      <c r="P528" t="s">
        <v>774</v>
      </c>
      <c r="Q528">
        <v>1000</v>
      </c>
      <c r="Y528">
        <v>0.000665</v>
      </c>
      <c r="AA528">
        <v>12650</v>
      </c>
      <c r="AB528">
        <v>0</v>
      </c>
      <c r="AC528">
        <v>0</v>
      </c>
      <c r="AD528">
        <v>0</v>
      </c>
      <c r="AN528">
        <v>0</v>
      </c>
      <c r="AO528">
        <v>1</v>
      </c>
      <c r="AP528">
        <v>1</v>
      </c>
      <c r="AQ528">
        <v>0</v>
      </c>
      <c r="AR528">
        <v>0</v>
      </c>
      <c r="AT528">
        <v>0.0007</v>
      </c>
      <c r="AU528" t="s">
        <v>787</v>
      </c>
      <c r="AV528">
        <v>0</v>
      </c>
      <c r="AW528">
        <v>2</v>
      </c>
      <c r="AX528">
        <v>10563845</v>
      </c>
      <c r="AY528">
        <v>1</v>
      </c>
      <c r="AZ528">
        <v>0</v>
      </c>
      <c r="BA528">
        <v>528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</row>
    <row r="529" spans="1:75" ht="12.75">
      <c r="A529" s="39">
        <f>ROW(Source!A155)</f>
        <v>155</v>
      </c>
      <c r="B529">
        <v>10563846</v>
      </c>
      <c r="C529">
        <v>10563830</v>
      </c>
      <c r="D529">
        <v>1403794</v>
      </c>
      <c r="E529">
        <v>1</v>
      </c>
      <c r="F529">
        <v>1</v>
      </c>
      <c r="G529">
        <v>1</v>
      </c>
      <c r="H529">
        <v>3</v>
      </c>
      <c r="I529" t="s">
        <v>497</v>
      </c>
      <c r="J529" t="s">
        <v>498</v>
      </c>
      <c r="K529" t="s">
        <v>499</v>
      </c>
      <c r="L529">
        <v>1348</v>
      </c>
      <c r="N529">
        <v>1009</v>
      </c>
      <c r="O529" t="s">
        <v>774</v>
      </c>
      <c r="P529" t="s">
        <v>774</v>
      </c>
      <c r="Q529">
        <v>1000</v>
      </c>
      <c r="Y529">
        <v>0.0266</v>
      </c>
      <c r="AA529">
        <v>5763</v>
      </c>
      <c r="AB529">
        <v>0</v>
      </c>
      <c r="AC529">
        <v>0</v>
      </c>
      <c r="AD529">
        <v>0</v>
      </c>
      <c r="AN529">
        <v>0</v>
      </c>
      <c r="AO529">
        <v>1</v>
      </c>
      <c r="AP529">
        <v>1</v>
      </c>
      <c r="AQ529">
        <v>0</v>
      </c>
      <c r="AR529">
        <v>0</v>
      </c>
      <c r="AT529">
        <v>0.028</v>
      </c>
      <c r="AU529" t="s">
        <v>787</v>
      </c>
      <c r="AV529">
        <v>0</v>
      </c>
      <c r="AW529">
        <v>2</v>
      </c>
      <c r="AX529">
        <v>10563846</v>
      </c>
      <c r="AY529">
        <v>1</v>
      </c>
      <c r="AZ529">
        <v>0</v>
      </c>
      <c r="BA529">
        <v>529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</row>
    <row r="530" spans="1:75" ht="12.75">
      <c r="A530" s="39">
        <f>ROW(Source!A155)</f>
        <v>155</v>
      </c>
      <c r="B530">
        <v>10563847</v>
      </c>
      <c r="C530">
        <v>10563830</v>
      </c>
      <c r="D530">
        <v>1405439</v>
      </c>
      <c r="E530">
        <v>1</v>
      </c>
      <c r="F530">
        <v>1</v>
      </c>
      <c r="G530">
        <v>1</v>
      </c>
      <c r="H530">
        <v>3</v>
      </c>
      <c r="I530" t="s">
        <v>130</v>
      </c>
      <c r="J530" t="s">
        <v>131</v>
      </c>
      <c r="K530" t="s">
        <v>132</v>
      </c>
      <c r="L530">
        <v>1354</v>
      </c>
      <c r="N530">
        <v>1010</v>
      </c>
      <c r="O530" t="s">
        <v>921</v>
      </c>
      <c r="P530" t="s">
        <v>921</v>
      </c>
      <c r="Q530">
        <v>1</v>
      </c>
      <c r="Y530">
        <v>0.10925</v>
      </c>
      <c r="AA530">
        <v>11.6</v>
      </c>
      <c r="AB530">
        <v>0</v>
      </c>
      <c r="AC530">
        <v>0</v>
      </c>
      <c r="AD530">
        <v>0</v>
      </c>
      <c r="AN530">
        <v>0</v>
      </c>
      <c r="AO530">
        <v>1</v>
      </c>
      <c r="AP530">
        <v>1</v>
      </c>
      <c r="AQ530">
        <v>0</v>
      </c>
      <c r="AR530">
        <v>0</v>
      </c>
      <c r="AT530">
        <v>0.115</v>
      </c>
      <c r="AU530" t="s">
        <v>787</v>
      </c>
      <c r="AV530">
        <v>0</v>
      </c>
      <c r="AW530">
        <v>2</v>
      </c>
      <c r="AX530">
        <v>10563847</v>
      </c>
      <c r="AY530">
        <v>1</v>
      </c>
      <c r="AZ530">
        <v>0</v>
      </c>
      <c r="BA530">
        <v>530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</row>
    <row r="531" spans="1:75" ht="12.75">
      <c r="A531" s="39">
        <f>ROW(Source!A155)</f>
        <v>155</v>
      </c>
      <c r="B531">
        <v>10563848</v>
      </c>
      <c r="C531">
        <v>10563830</v>
      </c>
      <c r="D531">
        <v>1407234</v>
      </c>
      <c r="E531">
        <v>1</v>
      </c>
      <c r="F531">
        <v>1</v>
      </c>
      <c r="G531">
        <v>1</v>
      </c>
      <c r="H531">
        <v>3</v>
      </c>
      <c r="I531" t="s">
        <v>1194</v>
      </c>
      <c r="J531" t="s">
        <v>500</v>
      </c>
      <c r="K531" t="s">
        <v>1195</v>
      </c>
      <c r="L531">
        <v>1301</v>
      </c>
      <c r="N531">
        <v>1003</v>
      </c>
      <c r="O531" t="s">
        <v>817</v>
      </c>
      <c r="P531" t="s">
        <v>817</v>
      </c>
      <c r="Q531">
        <v>1</v>
      </c>
      <c r="Y531">
        <v>31.92</v>
      </c>
      <c r="AA531">
        <v>35.7</v>
      </c>
      <c r="AB531">
        <v>0</v>
      </c>
      <c r="AC531">
        <v>0</v>
      </c>
      <c r="AD531">
        <v>0</v>
      </c>
      <c r="AN531">
        <v>0</v>
      </c>
      <c r="AO531">
        <v>1</v>
      </c>
      <c r="AP531">
        <v>1</v>
      </c>
      <c r="AQ531">
        <v>0</v>
      </c>
      <c r="AR531">
        <v>0</v>
      </c>
      <c r="AT531">
        <v>33.6</v>
      </c>
      <c r="AU531" t="s">
        <v>787</v>
      </c>
      <c r="AV531">
        <v>0</v>
      </c>
      <c r="AW531">
        <v>2</v>
      </c>
      <c r="AX531">
        <v>10563848</v>
      </c>
      <c r="AY531">
        <v>1</v>
      </c>
      <c r="AZ531">
        <v>0</v>
      </c>
      <c r="BA531">
        <v>531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</row>
    <row r="532" spans="1:75" ht="12.75">
      <c r="A532" s="39">
        <f>ROW(Source!A155)</f>
        <v>155</v>
      </c>
      <c r="B532">
        <v>10563849</v>
      </c>
      <c r="C532">
        <v>10563830</v>
      </c>
      <c r="D532">
        <v>1434492</v>
      </c>
      <c r="E532">
        <v>1</v>
      </c>
      <c r="F532">
        <v>1</v>
      </c>
      <c r="G532">
        <v>1</v>
      </c>
      <c r="H532">
        <v>3</v>
      </c>
      <c r="I532" t="s">
        <v>1198</v>
      </c>
      <c r="J532" t="s">
        <v>501</v>
      </c>
      <c r="K532" t="s">
        <v>1199</v>
      </c>
      <c r="L532">
        <v>1339</v>
      </c>
      <c r="N532">
        <v>1007</v>
      </c>
      <c r="O532" t="s">
        <v>743</v>
      </c>
      <c r="P532" t="s">
        <v>743</v>
      </c>
      <c r="Q532">
        <v>1</v>
      </c>
      <c r="Y532">
        <v>0.5509999999999999</v>
      </c>
      <c r="AA532">
        <v>560</v>
      </c>
      <c r="AB532">
        <v>0</v>
      </c>
      <c r="AC532">
        <v>0</v>
      </c>
      <c r="AD532">
        <v>0</v>
      </c>
      <c r="AN532">
        <v>0</v>
      </c>
      <c r="AO532">
        <v>1</v>
      </c>
      <c r="AP532">
        <v>1</v>
      </c>
      <c r="AQ532">
        <v>0</v>
      </c>
      <c r="AR532">
        <v>0</v>
      </c>
      <c r="AT532">
        <v>0.58</v>
      </c>
      <c r="AU532" t="s">
        <v>787</v>
      </c>
      <c r="AV532">
        <v>0</v>
      </c>
      <c r="AW532">
        <v>2</v>
      </c>
      <c r="AX532">
        <v>10563849</v>
      </c>
      <c r="AY532">
        <v>1</v>
      </c>
      <c r="AZ532">
        <v>0</v>
      </c>
      <c r="BA532">
        <v>532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</row>
    <row r="533" spans="1:75" ht="12.75">
      <c r="A533" s="39">
        <f>ROW(Source!A155)</f>
        <v>155</v>
      </c>
      <c r="B533">
        <v>10563850</v>
      </c>
      <c r="C533">
        <v>10563830</v>
      </c>
      <c r="D533">
        <v>1458706</v>
      </c>
      <c r="E533">
        <v>1</v>
      </c>
      <c r="F533">
        <v>1</v>
      </c>
      <c r="G533">
        <v>1</v>
      </c>
      <c r="H533">
        <v>3</v>
      </c>
      <c r="I533" t="s">
        <v>225</v>
      </c>
      <c r="J533" t="s">
        <v>226</v>
      </c>
      <c r="K533" t="s">
        <v>227</v>
      </c>
      <c r="L533">
        <v>1346</v>
      </c>
      <c r="N533">
        <v>1009</v>
      </c>
      <c r="O533" t="s">
        <v>228</v>
      </c>
      <c r="P533" t="s">
        <v>228</v>
      </c>
      <c r="Q533">
        <v>1</v>
      </c>
      <c r="Y533">
        <v>0.08549999999999999</v>
      </c>
      <c r="AA533">
        <v>8.48</v>
      </c>
      <c r="AB533">
        <v>0</v>
      </c>
      <c r="AC533">
        <v>0</v>
      </c>
      <c r="AD533">
        <v>0</v>
      </c>
      <c r="AN533">
        <v>0</v>
      </c>
      <c r="AO533">
        <v>1</v>
      </c>
      <c r="AP533">
        <v>1</v>
      </c>
      <c r="AQ533">
        <v>0</v>
      </c>
      <c r="AR533">
        <v>0</v>
      </c>
      <c r="AT533">
        <v>0.09</v>
      </c>
      <c r="AU533" t="s">
        <v>787</v>
      </c>
      <c r="AV533">
        <v>0</v>
      </c>
      <c r="AW533">
        <v>2</v>
      </c>
      <c r="AX533">
        <v>10563850</v>
      </c>
      <c r="AY533">
        <v>1</v>
      </c>
      <c r="AZ533">
        <v>0</v>
      </c>
      <c r="BA533">
        <v>533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</row>
    <row r="534" spans="1:75" ht="12.75">
      <c r="A534" s="39">
        <f>ROW(Source!A161)</f>
        <v>161</v>
      </c>
      <c r="B534">
        <v>10563857</v>
      </c>
      <c r="C534">
        <v>10563856</v>
      </c>
      <c r="D534">
        <v>4077388</v>
      </c>
      <c r="E534">
        <v>1</v>
      </c>
      <c r="F534">
        <v>1</v>
      </c>
      <c r="G534">
        <v>1</v>
      </c>
      <c r="H534">
        <v>1</v>
      </c>
      <c r="I534" t="s">
        <v>502</v>
      </c>
      <c r="K534" t="s">
        <v>503</v>
      </c>
      <c r="L534">
        <v>1476</v>
      </c>
      <c r="N534">
        <v>1013</v>
      </c>
      <c r="O534" t="s">
        <v>62</v>
      </c>
      <c r="P534" t="s">
        <v>63</v>
      </c>
      <c r="Q534">
        <v>1</v>
      </c>
      <c r="Y534">
        <v>3.41</v>
      </c>
      <c r="AA534">
        <v>0</v>
      </c>
      <c r="AB534">
        <v>0</v>
      </c>
      <c r="AC534">
        <v>0</v>
      </c>
      <c r="AD534">
        <v>8.62</v>
      </c>
      <c r="AN534">
        <v>0</v>
      </c>
      <c r="AO534">
        <v>1</v>
      </c>
      <c r="AP534">
        <v>1</v>
      </c>
      <c r="AQ534">
        <v>0</v>
      </c>
      <c r="AR534">
        <v>0</v>
      </c>
      <c r="AT534">
        <v>3.41</v>
      </c>
      <c r="AV534">
        <v>1</v>
      </c>
      <c r="AW534">
        <v>2</v>
      </c>
      <c r="AX534">
        <v>10563857</v>
      </c>
      <c r="AY534">
        <v>1</v>
      </c>
      <c r="AZ534">
        <v>0</v>
      </c>
      <c r="BA534">
        <v>534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</row>
    <row r="535" spans="1:75" ht="12.75">
      <c r="A535" s="39">
        <f>ROW(Source!A161)</f>
        <v>161</v>
      </c>
      <c r="B535">
        <v>10563858</v>
      </c>
      <c r="C535">
        <v>10563856</v>
      </c>
      <c r="D535">
        <v>121548</v>
      </c>
      <c r="E535">
        <v>1</v>
      </c>
      <c r="F535">
        <v>1</v>
      </c>
      <c r="G535">
        <v>1</v>
      </c>
      <c r="H535">
        <v>1</v>
      </c>
      <c r="I535" t="s">
        <v>702</v>
      </c>
      <c r="K535" t="s">
        <v>53</v>
      </c>
      <c r="L535">
        <v>608254</v>
      </c>
      <c r="N535">
        <v>1013</v>
      </c>
      <c r="O535" t="s">
        <v>54</v>
      </c>
      <c r="P535" t="s">
        <v>54</v>
      </c>
      <c r="Q535">
        <v>1</v>
      </c>
      <c r="Y535">
        <v>0.3</v>
      </c>
      <c r="AA535">
        <v>0</v>
      </c>
      <c r="AB535">
        <v>0</v>
      </c>
      <c r="AC535">
        <v>0</v>
      </c>
      <c r="AD535">
        <v>0</v>
      </c>
      <c r="AN535">
        <v>0</v>
      </c>
      <c r="AO535">
        <v>1</v>
      </c>
      <c r="AP535">
        <v>1</v>
      </c>
      <c r="AQ535">
        <v>0</v>
      </c>
      <c r="AR535">
        <v>0</v>
      </c>
      <c r="AT535">
        <v>0.3</v>
      </c>
      <c r="AV535">
        <v>2</v>
      </c>
      <c r="AW535">
        <v>2</v>
      </c>
      <c r="AX535">
        <v>10563858</v>
      </c>
      <c r="AY535">
        <v>1</v>
      </c>
      <c r="AZ535">
        <v>0</v>
      </c>
      <c r="BA535">
        <v>535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</row>
    <row r="536" spans="1:75" ht="12.75">
      <c r="A536" s="39">
        <f>ROW(Source!A161)</f>
        <v>161</v>
      </c>
      <c r="B536">
        <v>10563859</v>
      </c>
      <c r="C536">
        <v>10563856</v>
      </c>
      <c r="D536">
        <v>9283825</v>
      </c>
      <c r="E536">
        <v>1</v>
      </c>
      <c r="F536">
        <v>1</v>
      </c>
      <c r="G536">
        <v>1</v>
      </c>
      <c r="H536">
        <v>2</v>
      </c>
      <c r="I536" t="s">
        <v>157</v>
      </c>
      <c r="J536" t="s">
        <v>158</v>
      </c>
      <c r="K536" t="s">
        <v>159</v>
      </c>
      <c r="L536">
        <v>1368</v>
      </c>
      <c r="N536">
        <v>1011</v>
      </c>
      <c r="O536" t="s">
        <v>86</v>
      </c>
      <c r="P536" t="s">
        <v>86</v>
      </c>
      <c r="Q536">
        <v>1</v>
      </c>
      <c r="Y536">
        <v>0.08</v>
      </c>
      <c r="AA536">
        <v>0</v>
      </c>
      <c r="AB536">
        <v>89.34</v>
      </c>
      <c r="AC536">
        <v>11.81</v>
      </c>
      <c r="AD536">
        <v>0</v>
      </c>
      <c r="AN536">
        <v>0</v>
      </c>
      <c r="AO536">
        <v>1</v>
      </c>
      <c r="AP536">
        <v>1</v>
      </c>
      <c r="AQ536">
        <v>0</v>
      </c>
      <c r="AR536">
        <v>0</v>
      </c>
      <c r="AT536">
        <v>0.08</v>
      </c>
      <c r="AV536">
        <v>0</v>
      </c>
      <c r="AW536">
        <v>2</v>
      </c>
      <c r="AX536">
        <v>10563859</v>
      </c>
      <c r="AY536">
        <v>1</v>
      </c>
      <c r="AZ536">
        <v>0</v>
      </c>
      <c r="BA536">
        <v>536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</row>
    <row r="537" spans="1:75" ht="12.75">
      <c r="A537" s="39">
        <f>ROW(Source!A161)</f>
        <v>161</v>
      </c>
      <c r="B537">
        <v>10563860</v>
      </c>
      <c r="C537">
        <v>10563856</v>
      </c>
      <c r="D537">
        <v>9284009</v>
      </c>
      <c r="E537">
        <v>1</v>
      </c>
      <c r="F537">
        <v>1</v>
      </c>
      <c r="G537">
        <v>1</v>
      </c>
      <c r="H537">
        <v>2</v>
      </c>
      <c r="I537" t="s">
        <v>69</v>
      </c>
      <c r="J537" t="s">
        <v>70</v>
      </c>
      <c r="K537" t="s">
        <v>71</v>
      </c>
      <c r="L537">
        <v>1480</v>
      </c>
      <c r="N537">
        <v>1013</v>
      </c>
      <c r="O537" t="s">
        <v>58</v>
      </c>
      <c r="P537" t="s">
        <v>59</v>
      </c>
      <c r="Q537">
        <v>1</v>
      </c>
      <c r="Y537">
        <v>0.22</v>
      </c>
      <c r="AA537">
        <v>0</v>
      </c>
      <c r="AB537">
        <v>62.68</v>
      </c>
      <c r="AC537">
        <v>11.81</v>
      </c>
      <c r="AD537">
        <v>0</v>
      </c>
      <c r="AN537">
        <v>0</v>
      </c>
      <c r="AO537">
        <v>1</v>
      </c>
      <c r="AP537">
        <v>1</v>
      </c>
      <c r="AQ537">
        <v>0</v>
      </c>
      <c r="AR537">
        <v>0</v>
      </c>
      <c r="AT537">
        <v>0.22</v>
      </c>
      <c r="AV537">
        <v>0</v>
      </c>
      <c r="AW537">
        <v>2</v>
      </c>
      <c r="AX537">
        <v>10563860</v>
      </c>
      <c r="AY537">
        <v>1</v>
      </c>
      <c r="AZ537">
        <v>0</v>
      </c>
      <c r="BA537">
        <v>537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</row>
    <row r="538" spans="1:75" ht="12.75">
      <c r="A538" s="39">
        <f>ROW(Source!A161)</f>
        <v>161</v>
      </c>
      <c r="B538">
        <v>10563861</v>
      </c>
      <c r="C538">
        <v>10563856</v>
      </c>
      <c r="D538">
        <v>9286319</v>
      </c>
      <c r="E538">
        <v>1</v>
      </c>
      <c r="F538">
        <v>1</v>
      </c>
      <c r="G538">
        <v>1</v>
      </c>
      <c r="H538">
        <v>2</v>
      </c>
      <c r="I538" t="s">
        <v>72</v>
      </c>
      <c r="J538" t="s">
        <v>73</v>
      </c>
      <c r="K538" t="s">
        <v>74</v>
      </c>
      <c r="L538">
        <v>1480</v>
      </c>
      <c r="N538">
        <v>1013</v>
      </c>
      <c r="O538" t="s">
        <v>58</v>
      </c>
      <c r="P538" t="s">
        <v>59</v>
      </c>
      <c r="Q538">
        <v>1</v>
      </c>
      <c r="Y538">
        <v>0.44</v>
      </c>
      <c r="AA538">
        <v>0</v>
      </c>
      <c r="AB538">
        <v>2.23</v>
      </c>
      <c r="AC538">
        <v>0</v>
      </c>
      <c r="AD538">
        <v>0</v>
      </c>
      <c r="AN538">
        <v>0</v>
      </c>
      <c r="AO538">
        <v>1</v>
      </c>
      <c r="AP538">
        <v>1</v>
      </c>
      <c r="AQ538">
        <v>0</v>
      </c>
      <c r="AR538">
        <v>0</v>
      </c>
      <c r="AT538">
        <v>0.44</v>
      </c>
      <c r="AV538">
        <v>0</v>
      </c>
      <c r="AW538">
        <v>2</v>
      </c>
      <c r="AX538">
        <v>10563861</v>
      </c>
      <c r="AY538">
        <v>1</v>
      </c>
      <c r="AZ538">
        <v>0</v>
      </c>
      <c r="BA538">
        <v>538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</row>
    <row r="539" spans="1:75" ht="12.75">
      <c r="A539" s="39">
        <f>ROW(Source!A161)</f>
        <v>161</v>
      </c>
      <c r="B539">
        <v>10563862</v>
      </c>
      <c r="C539">
        <v>10563856</v>
      </c>
      <c r="D539">
        <v>9338385</v>
      </c>
      <c r="E539">
        <v>1</v>
      </c>
      <c r="F539">
        <v>1</v>
      </c>
      <c r="G539">
        <v>1</v>
      </c>
      <c r="H539">
        <v>3</v>
      </c>
      <c r="I539" t="s">
        <v>741</v>
      </c>
      <c r="J539" t="s">
        <v>744</v>
      </c>
      <c r="K539" t="s">
        <v>742</v>
      </c>
      <c r="L539">
        <v>1339</v>
      </c>
      <c r="N539">
        <v>1007</v>
      </c>
      <c r="O539" t="s">
        <v>743</v>
      </c>
      <c r="P539" t="s">
        <v>743</v>
      </c>
      <c r="Q539">
        <v>1</v>
      </c>
      <c r="Y539">
        <v>1.12</v>
      </c>
      <c r="AA539">
        <v>75.53</v>
      </c>
      <c r="AB539">
        <v>0</v>
      </c>
      <c r="AC539">
        <v>0</v>
      </c>
      <c r="AD539">
        <v>0</v>
      </c>
      <c r="AN539">
        <v>0</v>
      </c>
      <c r="AO539">
        <v>1</v>
      </c>
      <c r="AP539">
        <v>1</v>
      </c>
      <c r="AQ539">
        <v>0</v>
      </c>
      <c r="AR539">
        <v>0</v>
      </c>
      <c r="AT539">
        <v>1.12</v>
      </c>
      <c r="AV539">
        <v>0</v>
      </c>
      <c r="AW539">
        <v>2</v>
      </c>
      <c r="AX539">
        <v>10563862</v>
      </c>
      <c r="AY539">
        <v>1</v>
      </c>
      <c r="AZ539">
        <v>0</v>
      </c>
      <c r="BA539">
        <v>539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</row>
    <row r="540" spans="1:75" ht="12.75">
      <c r="A540" s="39">
        <f>ROW(Source!A161)</f>
        <v>161</v>
      </c>
      <c r="B540">
        <v>10563863</v>
      </c>
      <c r="C540">
        <v>10563856</v>
      </c>
      <c r="D540">
        <v>9337853</v>
      </c>
      <c r="E540">
        <v>1</v>
      </c>
      <c r="F540">
        <v>1</v>
      </c>
      <c r="G540">
        <v>1</v>
      </c>
      <c r="H540">
        <v>3</v>
      </c>
      <c r="I540" t="s">
        <v>267</v>
      </c>
      <c r="J540" t="s">
        <v>268</v>
      </c>
      <c r="K540" t="s">
        <v>269</v>
      </c>
      <c r="L540">
        <v>1339</v>
      </c>
      <c r="N540">
        <v>1007</v>
      </c>
      <c r="O540" t="s">
        <v>743</v>
      </c>
      <c r="P540" t="s">
        <v>743</v>
      </c>
      <c r="Q540">
        <v>1</v>
      </c>
      <c r="Y540">
        <v>0.11</v>
      </c>
      <c r="AA540">
        <v>3.2</v>
      </c>
      <c r="AB540">
        <v>0</v>
      </c>
      <c r="AC540">
        <v>0</v>
      </c>
      <c r="AD540">
        <v>0</v>
      </c>
      <c r="AN540">
        <v>0</v>
      </c>
      <c r="AO540">
        <v>1</v>
      </c>
      <c r="AP540">
        <v>1</v>
      </c>
      <c r="AQ540">
        <v>0</v>
      </c>
      <c r="AR540">
        <v>0</v>
      </c>
      <c r="AT540">
        <v>0.11</v>
      </c>
      <c r="AV540">
        <v>0</v>
      </c>
      <c r="AW540">
        <v>2</v>
      </c>
      <c r="AX540">
        <v>10563863</v>
      </c>
      <c r="AY540">
        <v>1</v>
      </c>
      <c r="AZ540">
        <v>0</v>
      </c>
      <c r="BA540">
        <v>540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</row>
    <row r="541" spans="1:75" ht="12.75">
      <c r="A541" s="39">
        <f>ROW(Source!A162)</f>
        <v>162</v>
      </c>
      <c r="B541">
        <v>10563865</v>
      </c>
      <c r="C541">
        <v>10563864</v>
      </c>
      <c r="D541">
        <v>4077849</v>
      </c>
      <c r="E541">
        <v>1</v>
      </c>
      <c r="F541">
        <v>1</v>
      </c>
      <c r="G541">
        <v>1</v>
      </c>
      <c r="H541">
        <v>1</v>
      </c>
      <c r="I541" t="s">
        <v>155</v>
      </c>
      <c r="K541" t="s">
        <v>156</v>
      </c>
      <c r="L541">
        <v>1476</v>
      </c>
      <c r="N541">
        <v>1013</v>
      </c>
      <c r="O541" t="s">
        <v>62</v>
      </c>
      <c r="P541" t="s">
        <v>63</v>
      </c>
      <c r="Q541">
        <v>1</v>
      </c>
      <c r="Y541">
        <v>46.8</v>
      </c>
      <c r="AA541">
        <v>0</v>
      </c>
      <c r="AB541">
        <v>0</v>
      </c>
      <c r="AC541">
        <v>0</v>
      </c>
      <c r="AD541">
        <v>9.51</v>
      </c>
      <c r="AN541">
        <v>0</v>
      </c>
      <c r="AO541">
        <v>1</v>
      </c>
      <c r="AP541">
        <v>1</v>
      </c>
      <c r="AQ541">
        <v>0</v>
      </c>
      <c r="AR541">
        <v>0</v>
      </c>
      <c r="AT541">
        <v>46.8</v>
      </c>
      <c r="AV541">
        <v>1</v>
      </c>
      <c r="AW541">
        <v>2</v>
      </c>
      <c r="AX541">
        <v>10563865</v>
      </c>
      <c r="AY541">
        <v>1</v>
      </c>
      <c r="AZ541">
        <v>0</v>
      </c>
      <c r="BA541">
        <v>541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</row>
    <row r="542" spans="1:75" ht="12.75">
      <c r="A542" s="39">
        <f>ROW(Source!A162)</f>
        <v>162</v>
      </c>
      <c r="B542">
        <v>10563866</v>
      </c>
      <c r="C542">
        <v>10563864</v>
      </c>
      <c r="D542">
        <v>121548</v>
      </c>
      <c r="E542">
        <v>1</v>
      </c>
      <c r="F542">
        <v>1</v>
      </c>
      <c r="G542">
        <v>1</v>
      </c>
      <c r="H542">
        <v>1</v>
      </c>
      <c r="I542" t="s">
        <v>702</v>
      </c>
      <c r="K542" t="s">
        <v>53</v>
      </c>
      <c r="L542">
        <v>608254</v>
      </c>
      <c r="N542">
        <v>1013</v>
      </c>
      <c r="O542" t="s">
        <v>54</v>
      </c>
      <c r="P542" t="s">
        <v>54</v>
      </c>
      <c r="Q542">
        <v>1</v>
      </c>
      <c r="Y542">
        <v>0.55</v>
      </c>
      <c r="AA542">
        <v>0</v>
      </c>
      <c r="AB542">
        <v>0</v>
      </c>
      <c r="AC542">
        <v>0</v>
      </c>
      <c r="AD542">
        <v>0</v>
      </c>
      <c r="AN542">
        <v>0</v>
      </c>
      <c r="AO542">
        <v>1</v>
      </c>
      <c r="AP542">
        <v>1</v>
      </c>
      <c r="AQ542">
        <v>0</v>
      </c>
      <c r="AR542">
        <v>0</v>
      </c>
      <c r="AT542">
        <v>0.55</v>
      </c>
      <c r="AV542">
        <v>2</v>
      </c>
      <c r="AW542">
        <v>2</v>
      </c>
      <c r="AX542">
        <v>10563866</v>
      </c>
      <c r="AY542">
        <v>1</v>
      </c>
      <c r="AZ542">
        <v>0</v>
      </c>
      <c r="BA542">
        <v>542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</row>
    <row r="543" spans="1:75" ht="12.75">
      <c r="A543" s="39">
        <f>ROW(Source!A162)</f>
        <v>162</v>
      </c>
      <c r="B543">
        <v>10563867</v>
      </c>
      <c r="C543">
        <v>10563864</v>
      </c>
      <c r="D543">
        <v>9284754</v>
      </c>
      <c r="E543">
        <v>1</v>
      </c>
      <c r="F543">
        <v>1</v>
      </c>
      <c r="G543">
        <v>1</v>
      </c>
      <c r="H543">
        <v>2</v>
      </c>
      <c r="I543" t="s">
        <v>357</v>
      </c>
      <c r="J543" t="s">
        <v>358</v>
      </c>
      <c r="K543" t="s">
        <v>359</v>
      </c>
      <c r="L543">
        <v>1480</v>
      </c>
      <c r="N543">
        <v>1013</v>
      </c>
      <c r="O543" t="s">
        <v>58</v>
      </c>
      <c r="P543" t="s">
        <v>59</v>
      </c>
      <c r="Q543">
        <v>1</v>
      </c>
      <c r="Y543">
        <v>3.58</v>
      </c>
      <c r="AA543">
        <v>0</v>
      </c>
      <c r="AB543">
        <v>18.05</v>
      </c>
      <c r="AC543">
        <v>11.81</v>
      </c>
      <c r="AD543">
        <v>0</v>
      </c>
      <c r="AN543">
        <v>0</v>
      </c>
      <c r="AO543">
        <v>1</v>
      </c>
      <c r="AP543">
        <v>1</v>
      </c>
      <c r="AQ543">
        <v>0</v>
      </c>
      <c r="AR543">
        <v>0</v>
      </c>
      <c r="AT543">
        <v>3.58</v>
      </c>
      <c r="AV543">
        <v>0</v>
      </c>
      <c r="AW543">
        <v>2</v>
      </c>
      <c r="AX543">
        <v>10563867</v>
      </c>
      <c r="AY543">
        <v>1</v>
      </c>
      <c r="AZ543">
        <v>0</v>
      </c>
      <c r="BA543">
        <v>543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</row>
    <row r="544" spans="1:75" ht="12.75">
      <c r="A544" s="39">
        <f>ROW(Source!A162)</f>
        <v>162</v>
      </c>
      <c r="B544">
        <v>10563868</v>
      </c>
      <c r="C544">
        <v>10563864</v>
      </c>
      <c r="D544">
        <v>9286871</v>
      </c>
      <c r="E544">
        <v>1</v>
      </c>
      <c r="F544">
        <v>1</v>
      </c>
      <c r="G544">
        <v>1</v>
      </c>
      <c r="H544">
        <v>2</v>
      </c>
      <c r="I544" t="s">
        <v>207</v>
      </c>
      <c r="J544" t="s">
        <v>208</v>
      </c>
      <c r="K544" t="s">
        <v>209</v>
      </c>
      <c r="L544">
        <v>1368</v>
      </c>
      <c r="N544">
        <v>1011</v>
      </c>
      <c r="O544" t="s">
        <v>86</v>
      </c>
      <c r="P544" t="s">
        <v>86</v>
      </c>
      <c r="Q544">
        <v>1</v>
      </c>
      <c r="Y544">
        <v>0.55</v>
      </c>
      <c r="AA544">
        <v>0</v>
      </c>
      <c r="AB544">
        <v>60.77</v>
      </c>
      <c r="AC544">
        <v>11.81</v>
      </c>
      <c r="AD544">
        <v>0</v>
      </c>
      <c r="AN544">
        <v>0</v>
      </c>
      <c r="AO544">
        <v>1</v>
      </c>
      <c r="AP544">
        <v>1</v>
      </c>
      <c r="AQ544">
        <v>0</v>
      </c>
      <c r="AR544">
        <v>0</v>
      </c>
      <c r="AT544">
        <v>0.55</v>
      </c>
      <c r="AV544">
        <v>0</v>
      </c>
      <c r="AW544">
        <v>2</v>
      </c>
      <c r="AX544">
        <v>10563868</v>
      </c>
      <c r="AY544">
        <v>1</v>
      </c>
      <c r="AZ544">
        <v>0</v>
      </c>
      <c r="BA544">
        <v>544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</row>
    <row r="545" spans="1:75" ht="12.75">
      <c r="A545" s="39">
        <f>ROW(Source!A162)</f>
        <v>162</v>
      </c>
      <c r="B545">
        <v>10563869</v>
      </c>
      <c r="C545">
        <v>10563864</v>
      </c>
      <c r="D545">
        <v>9361532</v>
      </c>
      <c r="E545">
        <v>1</v>
      </c>
      <c r="F545">
        <v>1</v>
      </c>
      <c r="G545">
        <v>1</v>
      </c>
      <c r="H545">
        <v>3</v>
      </c>
      <c r="I545" t="s">
        <v>360</v>
      </c>
      <c r="J545" t="s">
        <v>361</v>
      </c>
      <c r="K545" t="s">
        <v>362</v>
      </c>
      <c r="L545">
        <v>1348</v>
      </c>
      <c r="N545">
        <v>1009</v>
      </c>
      <c r="O545" t="s">
        <v>774</v>
      </c>
      <c r="P545" t="s">
        <v>774</v>
      </c>
      <c r="Q545">
        <v>1000</v>
      </c>
      <c r="Y545">
        <v>0.016</v>
      </c>
      <c r="AA545">
        <v>1562.66</v>
      </c>
      <c r="AB545">
        <v>0</v>
      </c>
      <c r="AC545">
        <v>0</v>
      </c>
      <c r="AD545">
        <v>0</v>
      </c>
      <c r="AN545">
        <v>0</v>
      </c>
      <c r="AO545">
        <v>1</v>
      </c>
      <c r="AP545">
        <v>1</v>
      </c>
      <c r="AQ545">
        <v>0</v>
      </c>
      <c r="AR545">
        <v>0</v>
      </c>
      <c r="AT545">
        <v>0.016</v>
      </c>
      <c r="AV545">
        <v>0</v>
      </c>
      <c r="AW545">
        <v>2</v>
      </c>
      <c r="AX545">
        <v>10563869</v>
      </c>
      <c r="AY545">
        <v>1</v>
      </c>
      <c r="AZ545">
        <v>0</v>
      </c>
      <c r="BA545">
        <v>545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</row>
    <row r="546" spans="1:75" ht="12.75">
      <c r="A546" s="39">
        <f>ROW(Source!A162)</f>
        <v>162</v>
      </c>
      <c r="B546">
        <v>10563870</v>
      </c>
      <c r="C546">
        <v>10563864</v>
      </c>
      <c r="D546">
        <v>9361860</v>
      </c>
      <c r="E546">
        <v>1</v>
      </c>
      <c r="F546">
        <v>1</v>
      </c>
      <c r="G546">
        <v>1</v>
      </c>
      <c r="H546">
        <v>3</v>
      </c>
      <c r="I546" t="s">
        <v>504</v>
      </c>
      <c r="J546" t="s">
        <v>505</v>
      </c>
      <c r="K546" t="s">
        <v>506</v>
      </c>
      <c r="L546">
        <v>1348</v>
      </c>
      <c r="N546">
        <v>1009</v>
      </c>
      <c r="O546" t="s">
        <v>774</v>
      </c>
      <c r="P546" t="s">
        <v>774</v>
      </c>
      <c r="Q546">
        <v>1000</v>
      </c>
      <c r="Y546">
        <v>0.024</v>
      </c>
      <c r="AA546">
        <v>11587</v>
      </c>
      <c r="AB546">
        <v>0</v>
      </c>
      <c r="AC546">
        <v>0</v>
      </c>
      <c r="AD546">
        <v>0</v>
      </c>
      <c r="AN546">
        <v>0</v>
      </c>
      <c r="AO546">
        <v>1</v>
      </c>
      <c r="AP546">
        <v>1</v>
      </c>
      <c r="AQ546">
        <v>0</v>
      </c>
      <c r="AR546">
        <v>0</v>
      </c>
      <c r="AT546">
        <v>0.024</v>
      </c>
      <c r="AV546">
        <v>0</v>
      </c>
      <c r="AW546">
        <v>2</v>
      </c>
      <c r="AX546">
        <v>10563870</v>
      </c>
      <c r="AY546">
        <v>1</v>
      </c>
      <c r="AZ546">
        <v>0</v>
      </c>
      <c r="BA546">
        <v>546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</row>
    <row r="547" spans="1:75" ht="12.75">
      <c r="A547" s="39">
        <f>ROW(Source!A162)</f>
        <v>162</v>
      </c>
      <c r="B547">
        <v>10563871</v>
      </c>
      <c r="C547">
        <v>10563864</v>
      </c>
      <c r="D547">
        <v>9362190</v>
      </c>
      <c r="E547">
        <v>1</v>
      </c>
      <c r="F547">
        <v>1</v>
      </c>
      <c r="G547">
        <v>1</v>
      </c>
      <c r="H547">
        <v>3</v>
      </c>
      <c r="I547" t="s">
        <v>507</v>
      </c>
      <c r="J547" t="s">
        <v>508</v>
      </c>
      <c r="K547" t="s">
        <v>509</v>
      </c>
      <c r="L547">
        <v>1348</v>
      </c>
      <c r="N547">
        <v>1009</v>
      </c>
      <c r="O547" t="s">
        <v>774</v>
      </c>
      <c r="P547" t="s">
        <v>774</v>
      </c>
      <c r="Q547">
        <v>1000</v>
      </c>
      <c r="Y547">
        <v>0.44</v>
      </c>
      <c r="AA547">
        <v>6965.98</v>
      </c>
      <c r="AB547">
        <v>0</v>
      </c>
      <c r="AC547">
        <v>0</v>
      </c>
      <c r="AD547">
        <v>0</v>
      </c>
      <c r="AN547">
        <v>0</v>
      </c>
      <c r="AO547">
        <v>1</v>
      </c>
      <c r="AP547">
        <v>1</v>
      </c>
      <c r="AQ547">
        <v>0</v>
      </c>
      <c r="AR547">
        <v>0</v>
      </c>
      <c r="AT547">
        <v>0.44</v>
      </c>
      <c r="AV547">
        <v>0</v>
      </c>
      <c r="AW547">
        <v>2</v>
      </c>
      <c r="AX547">
        <v>10563871</v>
      </c>
      <c r="AY547">
        <v>1</v>
      </c>
      <c r="AZ547">
        <v>0</v>
      </c>
      <c r="BA547">
        <v>547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</row>
    <row r="548" spans="1:75" ht="12.75">
      <c r="A548" s="39">
        <f>ROW(Source!A162)</f>
        <v>162</v>
      </c>
      <c r="B548">
        <v>10563872</v>
      </c>
      <c r="C548">
        <v>10563864</v>
      </c>
      <c r="D548">
        <v>9363617</v>
      </c>
      <c r="E548">
        <v>1</v>
      </c>
      <c r="F548">
        <v>1</v>
      </c>
      <c r="G548">
        <v>1</v>
      </c>
      <c r="H548">
        <v>3</v>
      </c>
      <c r="I548" t="s">
        <v>510</v>
      </c>
      <c r="J548" t="s">
        <v>511</v>
      </c>
      <c r="K548" t="s">
        <v>512</v>
      </c>
      <c r="L548">
        <v>1327</v>
      </c>
      <c r="N548">
        <v>1005</v>
      </c>
      <c r="O548" t="s">
        <v>166</v>
      </c>
      <c r="P548" t="s">
        <v>166</v>
      </c>
      <c r="Q548">
        <v>1</v>
      </c>
      <c r="Y548">
        <v>230</v>
      </c>
      <c r="AA548">
        <v>5.02</v>
      </c>
      <c r="AB548">
        <v>0</v>
      </c>
      <c r="AC548">
        <v>0</v>
      </c>
      <c r="AD548">
        <v>0</v>
      </c>
      <c r="AN548">
        <v>0</v>
      </c>
      <c r="AO548">
        <v>1</v>
      </c>
      <c r="AP548">
        <v>1</v>
      </c>
      <c r="AQ548">
        <v>0</v>
      </c>
      <c r="AR548">
        <v>0</v>
      </c>
      <c r="AT548">
        <v>230</v>
      </c>
      <c r="AV548">
        <v>0</v>
      </c>
      <c r="AW548">
        <v>2</v>
      </c>
      <c r="AX548">
        <v>10563872</v>
      </c>
      <c r="AY548">
        <v>1</v>
      </c>
      <c r="AZ548">
        <v>0</v>
      </c>
      <c r="BA548">
        <v>548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</row>
    <row r="549" spans="1:75" ht="12.75">
      <c r="A549" s="39">
        <f>ROW(Source!A163)</f>
        <v>163</v>
      </c>
      <c r="B549">
        <v>10563874</v>
      </c>
      <c r="C549">
        <v>10563873</v>
      </c>
      <c r="D549">
        <v>4078310</v>
      </c>
      <c r="E549">
        <v>1</v>
      </c>
      <c r="F549">
        <v>1</v>
      </c>
      <c r="G549">
        <v>1</v>
      </c>
      <c r="H549">
        <v>1</v>
      </c>
      <c r="I549" t="s">
        <v>513</v>
      </c>
      <c r="K549" t="s">
        <v>514</v>
      </c>
      <c r="L549">
        <v>1476</v>
      </c>
      <c r="N549">
        <v>1013</v>
      </c>
      <c r="O549" t="s">
        <v>62</v>
      </c>
      <c r="P549" t="s">
        <v>63</v>
      </c>
      <c r="Q549">
        <v>1</v>
      </c>
      <c r="Y549">
        <v>5.31</v>
      </c>
      <c r="AA549">
        <v>0</v>
      </c>
      <c r="AB549">
        <v>0</v>
      </c>
      <c r="AC549">
        <v>0</v>
      </c>
      <c r="AD549">
        <v>10.64</v>
      </c>
      <c r="AN549">
        <v>0</v>
      </c>
      <c r="AO549">
        <v>1</v>
      </c>
      <c r="AP549">
        <v>1</v>
      </c>
      <c r="AQ549">
        <v>0</v>
      </c>
      <c r="AR549">
        <v>0</v>
      </c>
      <c r="AT549">
        <v>5.31</v>
      </c>
      <c r="AV549">
        <v>1</v>
      </c>
      <c r="AW549">
        <v>2</v>
      </c>
      <c r="AX549">
        <v>10563874</v>
      </c>
      <c r="AY549">
        <v>1</v>
      </c>
      <c r="AZ549">
        <v>0</v>
      </c>
      <c r="BA549">
        <v>549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</row>
    <row r="550" spans="1:75" ht="12.75">
      <c r="A550" s="39">
        <f>ROW(Source!A163)</f>
        <v>163</v>
      </c>
      <c r="B550">
        <v>10563875</v>
      </c>
      <c r="C550">
        <v>10563873</v>
      </c>
      <c r="D550">
        <v>121548</v>
      </c>
      <c r="E550">
        <v>1</v>
      </c>
      <c r="F550">
        <v>1</v>
      </c>
      <c r="G550">
        <v>1</v>
      </c>
      <c r="H550">
        <v>1</v>
      </c>
      <c r="I550" t="s">
        <v>702</v>
      </c>
      <c r="K550" t="s">
        <v>53</v>
      </c>
      <c r="L550">
        <v>608254</v>
      </c>
      <c r="N550">
        <v>1013</v>
      </c>
      <c r="O550" t="s">
        <v>54</v>
      </c>
      <c r="P550" t="s">
        <v>54</v>
      </c>
      <c r="Q550">
        <v>1</v>
      </c>
      <c r="Y550">
        <v>0.02</v>
      </c>
      <c r="AA550">
        <v>0</v>
      </c>
      <c r="AB550">
        <v>0</v>
      </c>
      <c r="AC550">
        <v>0</v>
      </c>
      <c r="AD550">
        <v>0</v>
      </c>
      <c r="AN550">
        <v>0</v>
      </c>
      <c r="AO550">
        <v>1</v>
      </c>
      <c r="AP550">
        <v>1</v>
      </c>
      <c r="AQ550">
        <v>0</v>
      </c>
      <c r="AR550">
        <v>0</v>
      </c>
      <c r="AT550">
        <v>0.02</v>
      </c>
      <c r="AV550">
        <v>2</v>
      </c>
      <c r="AW550">
        <v>2</v>
      </c>
      <c r="AX550">
        <v>10563875</v>
      </c>
      <c r="AY550">
        <v>1</v>
      </c>
      <c r="AZ550">
        <v>0</v>
      </c>
      <c r="BA550">
        <v>550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</row>
    <row r="551" spans="1:75" ht="12.75">
      <c r="A551" s="39">
        <f>ROW(Source!A163)</f>
        <v>163</v>
      </c>
      <c r="B551">
        <v>10563876</v>
      </c>
      <c r="C551">
        <v>10563873</v>
      </c>
      <c r="D551">
        <v>9283825</v>
      </c>
      <c r="E551">
        <v>1</v>
      </c>
      <c r="F551">
        <v>1</v>
      </c>
      <c r="G551">
        <v>1</v>
      </c>
      <c r="H551">
        <v>2</v>
      </c>
      <c r="I551" t="s">
        <v>157</v>
      </c>
      <c r="J551" t="s">
        <v>158</v>
      </c>
      <c r="K551" t="s">
        <v>159</v>
      </c>
      <c r="L551">
        <v>1368</v>
      </c>
      <c r="N551">
        <v>1011</v>
      </c>
      <c r="O551" t="s">
        <v>86</v>
      </c>
      <c r="P551" t="s">
        <v>86</v>
      </c>
      <c r="Q551">
        <v>1</v>
      </c>
      <c r="Y551">
        <v>0.01</v>
      </c>
      <c r="AA551">
        <v>0</v>
      </c>
      <c r="AB551">
        <v>89.34</v>
      </c>
      <c r="AC551">
        <v>11.81</v>
      </c>
      <c r="AD551">
        <v>0</v>
      </c>
      <c r="AN551">
        <v>0</v>
      </c>
      <c r="AO551">
        <v>1</v>
      </c>
      <c r="AP551">
        <v>1</v>
      </c>
      <c r="AQ551">
        <v>0</v>
      </c>
      <c r="AR551">
        <v>0</v>
      </c>
      <c r="AT551">
        <v>0.01</v>
      </c>
      <c r="AV551">
        <v>0</v>
      </c>
      <c r="AW551">
        <v>2</v>
      </c>
      <c r="AX551">
        <v>10563876</v>
      </c>
      <c r="AY551">
        <v>1</v>
      </c>
      <c r="AZ551">
        <v>0</v>
      </c>
      <c r="BA551">
        <v>551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</row>
    <row r="552" spans="1:75" ht="12.75">
      <c r="A552" s="39">
        <f>ROW(Source!A163)</f>
        <v>163</v>
      </c>
      <c r="B552">
        <v>10563877</v>
      </c>
      <c r="C552">
        <v>10563873</v>
      </c>
      <c r="D552">
        <v>9283859</v>
      </c>
      <c r="E552">
        <v>1</v>
      </c>
      <c r="F552">
        <v>1</v>
      </c>
      <c r="G552">
        <v>1</v>
      </c>
      <c r="H552">
        <v>2</v>
      </c>
      <c r="I552" t="s">
        <v>515</v>
      </c>
      <c r="J552" t="s">
        <v>346</v>
      </c>
      <c r="K552" t="s">
        <v>516</v>
      </c>
      <c r="L552">
        <v>1368</v>
      </c>
      <c r="N552">
        <v>1011</v>
      </c>
      <c r="O552" t="s">
        <v>86</v>
      </c>
      <c r="P552" t="s">
        <v>86</v>
      </c>
      <c r="Q552">
        <v>1</v>
      </c>
      <c r="Y552">
        <v>0.01</v>
      </c>
      <c r="AA552">
        <v>0</v>
      </c>
      <c r="AB552">
        <v>2.77</v>
      </c>
      <c r="AC552">
        <v>0</v>
      </c>
      <c r="AD552">
        <v>0</v>
      </c>
      <c r="AN552">
        <v>0</v>
      </c>
      <c r="AO552">
        <v>1</v>
      </c>
      <c r="AP552">
        <v>1</v>
      </c>
      <c r="AQ552">
        <v>0</v>
      </c>
      <c r="AR552">
        <v>0</v>
      </c>
      <c r="AT552">
        <v>0.01</v>
      </c>
      <c r="AV552">
        <v>0</v>
      </c>
      <c r="AW552">
        <v>2</v>
      </c>
      <c r="AX552">
        <v>10563877</v>
      </c>
      <c r="AY552">
        <v>1</v>
      </c>
      <c r="AZ552">
        <v>0</v>
      </c>
      <c r="BA552">
        <v>552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</row>
    <row r="553" spans="1:75" ht="12.75">
      <c r="A553" s="39">
        <f>ROW(Source!A163)</f>
        <v>163</v>
      </c>
      <c r="B553">
        <v>10563878</v>
      </c>
      <c r="C553">
        <v>10563873</v>
      </c>
      <c r="D553">
        <v>9286453</v>
      </c>
      <c r="E553">
        <v>1</v>
      </c>
      <c r="F553">
        <v>1</v>
      </c>
      <c r="G553">
        <v>1</v>
      </c>
      <c r="H553">
        <v>2</v>
      </c>
      <c r="I553" t="s">
        <v>517</v>
      </c>
      <c r="J553" t="s">
        <v>518</v>
      </c>
      <c r="K553" t="s">
        <v>519</v>
      </c>
      <c r="L553">
        <v>1368</v>
      </c>
      <c r="N553">
        <v>1011</v>
      </c>
      <c r="O553" t="s">
        <v>86</v>
      </c>
      <c r="P553" t="s">
        <v>86</v>
      </c>
      <c r="Q553">
        <v>1</v>
      </c>
      <c r="Y553">
        <v>1.12</v>
      </c>
      <c r="AA553">
        <v>0</v>
      </c>
      <c r="AB553">
        <v>2.17</v>
      </c>
      <c r="AC553">
        <v>0</v>
      </c>
      <c r="AD553">
        <v>0</v>
      </c>
      <c r="AN553">
        <v>0</v>
      </c>
      <c r="AO553">
        <v>1</v>
      </c>
      <c r="AP553">
        <v>1</v>
      </c>
      <c r="AQ553">
        <v>0</v>
      </c>
      <c r="AR553">
        <v>0</v>
      </c>
      <c r="AT553">
        <v>1.12</v>
      </c>
      <c r="AV553">
        <v>0</v>
      </c>
      <c r="AW553">
        <v>2</v>
      </c>
      <c r="AX553">
        <v>10563878</v>
      </c>
      <c r="AY553">
        <v>1</v>
      </c>
      <c r="AZ553">
        <v>0</v>
      </c>
      <c r="BA553">
        <v>553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</row>
    <row r="554" spans="1:75" ht="12.75">
      <c r="A554" s="39">
        <f>ROW(Source!A163)</f>
        <v>163</v>
      </c>
      <c r="B554">
        <v>10563879</v>
      </c>
      <c r="C554">
        <v>10563873</v>
      </c>
      <c r="D554">
        <v>9286871</v>
      </c>
      <c r="E554">
        <v>1</v>
      </c>
      <c r="F554">
        <v>1</v>
      </c>
      <c r="G554">
        <v>1</v>
      </c>
      <c r="H554">
        <v>2</v>
      </c>
      <c r="I554" t="s">
        <v>207</v>
      </c>
      <c r="J554" t="s">
        <v>208</v>
      </c>
      <c r="K554" t="s">
        <v>209</v>
      </c>
      <c r="L554">
        <v>1368</v>
      </c>
      <c r="N554">
        <v>1011</v>
      </c>
      <c r="O554" t="s">
        <v>86</v>
      </c>
      <c r="P554" t="s">
        <v>86</v>
      </c>
      <c r="Q554">
        <v>1</v>
      </c>
      <c r="Y554">
        <v>0.01</v>
      </c>
      <c r="AA554">
        <v>0</v>
      </c>
      <c r="AB554">
        <v>60.77</v>
      </c>
      <c r="AC554">
        <v>11.81</v>
      </c>
      <c r="AD554">
        <v>0</v>
      </c>
      <c r="AN554">
        <v>0</v>
      </c>
      <c r="AO554">
        <v>1</v>
      </c>
      <c r="AP554">
        <v>1</v>
      </c>
      <c r="AQ554">
        <v>0</v>
      </c>
      <c r="AR554">
        <v>0</v>
      </c>
      <c r="AT554">
        <v>0.01</v>
      </c>
      <c r="AV554">
        <v>0</v>
      </c>
      <c r="AW554">
        <v>2</v>
      </c>
      <c r="AX554">
        <v>10563879</v>
      </c>
      <c r="AY554">
        <v>1</v>
      </c>
      <c r="AZ554">
        <v>0</v>
      </c>
      <c r="BA554">
        <v>554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</row>
    <row r="555" spans="1:75" ht="12.75">
      <c r="A555" s="39">
        <f>ROW(Source!A163)</f>
        <v>163</v>
      </c>
      <c r="B555">
        <v>10563880</v>
      </c>
      <c r="C555">
        <v>10563873</v>
      </c>
      <c r="D555">
        <v>9356025</v>
      </c>
      <c r="E555">
        <v>1</v>
      </c>
      <c r="F555">
        <v>1</v>
      </c>
      <c r="G555">
        <v>1</v>
      </c>
      <c r="H555">
        <v>3</v>
      </c>
      <c r="I555" t="s">
        <v>428</v>
      </c>
      <c r="J555" t="s">
        <v>520</v>
      </c>
      <c r="K555" t="s">
        <v>430</v>
      </c>
      <c r="L555">
        <v>1348</v>
      </c>
      <c r="N555">
        <v>1009</v>
      </c>
      <c r="O555" t="s">
        <v>774</v>
      </c>
      <c r="P555" t="s">
        <v>774</v>
      </c>
      <c r="Q555">
        <v>1000</v>
      </c>
      <c r="Y555">
        <v>0.012</v>
      </c>
      <c r="AA555">
        <v>19225.64</v>
      </c>
      <c r="AB555">
        <v>0</v>
      </c>
      <c r="AC555">
        <v>0</v>
      </c>
      <c r="AD555">
        <v>0</v>
      </c>
      <c r="AN555">
        <v>0</v>
      </c>
      <c r="AO555">
        <v>1</v>
      </c>
      <c r="AP555">
        <v>1</v>
      </c>
      <c r="AQ555">
        <v>0</v>
      </c>
      <c r="AR555">
        <v>0</v>
      </c>
      <c r="AT555">
        <v>0.012</v>
      </c>
      <c r="AV555">
        <v>0</v>
      </c>
      <c r="AW555">
        <v>2</v>
      </c>
      <c r="AX555">
        <v>10563880</v>
      </c>
      <c r="AY555">
        <v>1</v>
      </c>
      <c r="AZ555">
        <v>0</v>
      </c>
      <c r="BA555">
        <v>555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</row>
    <row r="556" spans="1:75" ht="12.75">
      <c r="A556" s="39">
        <f>ROW(Source!A163)</f>
        <v>163</v>
      </c>
      <c r="B556">
        <v>10563881</v>
      </c>
      <c r="C556">
        <v>10563873</v>
      </c>
      <c r="D556">
        <v>9356093</v>
      </c>
      <c r="E556">
        <v>1</v>
      </c>
      <c r="F556">
        <v>1</v>
      </c>
      <c r="G556">
        <v>1</v>
      </c>
      <c r="H556">
        <v>3</v>
      </c>
      <c r="I556" t="s">
        <v>137</v>
      </c>
      <c r="J556" t="s">
        <v>521</v>
      </c>
      <c r="K556" t="s">
        <v>139</v>
      </c>
      <c r="L556">
        <v>1348</v>
      </c>
      <c r="N556">
        <v>1009</v>
      </c>
      <c r="O556" t="s">
        <v>774</v>
      </c>
      <c r="P556" t="s">
        <v>774</v>
      </c>
      <c r="Q556">
        <v>1000</v>
      </c>
      <c r="Y556">
        <v>0.002</v>
      </c>
      <c r="AA556">
        <v>14383.46</v>
      </c>
      <c r="AB556">
        <v>0</v>
      </c>
      <c r="AC556">
        <v>0</v>
      </c>
      <c r="AD556">
        <v>0</v>
      </c>
      <c r="AN556">
        <v>0</v>
      </c>
      <c r="AO556">
        <v>1</v>
      </c>
      <c r="AP556">
        <v>1</v>
      </c>
      <c r="AQ556">
        <v>0</v>
      </c>
      <c r="AR556">
        <v>0</v>
      </c>
      <c r="AT556">
        <v>0.002</v>
      </c>
      <c r="AV556">
        <v>0</v>
      </c>
      <c r="AW556">
        <v>2</v>
      </c>
      <c r="AX556">
        <v>10563881</v>
      </c>
      <c r="AY556">
        <v>1</v>
      </c>
      <c r="AZ556">
        <v>0</v>
      </c>
      <c r="BA556">
        <v>556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</row>
    <row r="557" spans="1:75" ht="12.75">
      <c r="A557" s="39">
        <f>ROW(Source!A165)</f>
        <v>165</v>
      </c>
      <c r="B557">
        <v>10563884</v>
      </c>
      <c r="C557">
        <v>10563883</v>
      </c>
      <c r="D557">
        <v>4077162</v>
      </c>
      <c r="E557">
        <v>1</v>
      </c>
      <c r="F557">
        <v>1</v>
      </c>
      <c r="G557">
        <v>1</v>
      </c>
      <c r="H557">
        <v>1</v>
      </c>
      <c r="I557" t="s">
        <v>522</v>
      </c>
      <c r="K557" t="s">
        <v>523</v>
      </c>
      <c r="L557">
        <v>1476</v>
      </c>
      <c r="N557">
        <v>1013</v>
      </c>
      <c r="O557" t="s">
        <v>62</v>
      </c>
      <c r="P557" t="s">
        <v>63</v>
      </c>
      <c r="Q557">
        <v>1</v>
      </c>
      <c r="Y557">
        <v>179.8</v>
      </c>
      <c r="AA557">
        <v>0</v>
      </c>
      <c r="AB557">
        <v>0</v>
      </c>
      <c r="AC557">
        <v>0</v>
      </c>
      <c r="AD557">
        <v>8.3</v>
      </c>
      <c r="AN557">
        <v>0</v>
      </c>
      <c r="AO557">
        <v>1</v>
      </c>
      <c r="AP557">
        <v>1</v>
      </c>
      <c r="AQ557">
        <v>0</v>
      </c>
      <c r="AR557">
        <v>0</v>
      </c>
      <c r="AT557">
        <v>179.8</v>
      </c>
      <c r="AV557">
        <v>1</v>
      </c>
      <c r="AW557">
        <v>2</v>
      </c>
      <c r="AX557">
        <v>10563884</v>
      </c>
      <c r="AY557">
        <v>1</v>
      </c>
      <c r="AZ557">
        <v>0</v>
      </c>
      <c r="BA557">
        <v>557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</row>
    <row r="558" spans="1:75" ht="12.75">
      <c r="A558" s="39">
        <f>ROW(Source!A165)</f>
        <v>165</v>
      </c>
      <c r="B558">
        <v>10563885</v>
      </c>
      <c r="C558">
        <v>10563883</v>
      </c>
      <c r="D558">
        <v>121548</v>
      </c>
      <c r="E558">
        <v>1</v>
      </c>
      <c r="F558">
        <v>1</v>
      </c>
      <c r="G558">
        <v>1</v>
      </c>
      <c r="H558">
        <v>1</v>
      </c>
      <c r="I558" t="s">
        <v>702</v>
      </c>
      <c r="K558" t="s">
        <v>53</v>
      </c>
      <c r="L558">
        <v>608254</v>
      </c>
      <c r="N558">
        <v>1013</v>
      </c>
      <c r="O558" t="s">
        <v>54</v>
      </c>
      <c r="P558" t="s">
        <v>54</v>
      </c>
      <c r="Q558">
        <v>1</v>
      </c>
      <c r="Y558">
        <v>45.63</v>
      </c>
      <c r="AA558">
        <v>0</v>
      </c>
      <c r="AB558">
        <v>0</v>
      </c>
      <c r="AC558">
        <v>0</v>
      </c>
      <c r="AD558">
        <v>0</v>
      </c>
      <c r="AN558">
        <v>0</v>
      </c>
      <c r="AO558">
        <v>1</v>
      </c>
      <c r="AP558">
        <v>1</v>
      </c>
      <c r="AQ558">
        <v>0</v>
      </c>
      <c r="AR558">
        <v>0</v>
      </c>
      <c r="AT558">
        <v>45.63</v>
      </c>
      <c r="AV558">
        <v>2</v>
      </c>
      <c r="AW558">
        <v>2</v>
      </c>
      <c r="AX558">
        <v>10563885</v>
      </c>
      <c r="AY558">
        <v>1</v>
      </c>
      <c r="AZ558">
        <v>0</v>
      </c>
      <c r="BA558">
        <v>558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</row>
    <row r="559" spans="1:75" ht="12.75">
      <c r="A559" s="39">
        <f>ROW(Source!A165)</f>
        <v>165</v>
      </c>
      <c r="B559">
        <v>10563886</v>
      </c>
      <c r="C559">
        <v>10563883</v>
      </c>
      <c r="D559">
        <v>9284009</v>
      </c>
      <c r="E559">
        <v>1</v>
      </c>
      <c r="F559">
        <v>1</v>
      </c>
      <c r="G559">
        <v>1</v>
      </c>
      <c r="H559">
        <v>2</v>
      </c>
      <c r="I559" t="s">
        <v>69</v>
      </c>
      <c r="J559" t="s">
        <v>70</v>
      </c>
      <c r="K559" t="s">
        <v>71</v>
      </c>
      <c r="L559">
        <v>1480</v>
      </c>
      <c r="N559">
        <v>1013</v>
      </c>
      <c r="O559" t="s">
        <v>58</v>
      </c>
      <c r="P559" t="s">
        <v>59</v>
      </c>
      <c r="Q559">
        <v>1</v>
      </c>
      <c r="Y559">
        <v>44.08</v>
      </c>
      <c r="AA559">
        <v>0</v>
      </c>
      <c r="AB559">
        <v>62.68</v>
      </c>
      <c r="AC559">
        <v>11.81</v>
      </c>
      <c r="AD559">
        <v>0</v>
      </c>
      <c r="AN559">
        <v>0</v>
      </c>
      <c r="AO559">
        <v>1</v>
      </c>
      <c r="AP559">
        <v>1</v>
      </c>
      <c r="AQ559">
        <v>0</v>
      </c>
      <c r="AR559">
        <v>0</v>
      </c>
      <c r="AT559">
        <v>44.08</v>
      </c>
      <c r="AV559">
        <v>0</v>
      </c>
      <c r="AW559">
        <v>2</v>
      </c>
      <c r="AX559">
        <v>10563886</v>
      </c>
      <c r="AY559">
        <v>1</v>
      </c>
      <c r="AZ559">
        <v>0</v>
      </c>
      <c r="BA559">
        <v>559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</row>
    <row r="560" spans="1:75" ht="12.75">
      <c r="A560" s="39">
        <f>ROW(Source!A165)</f>
        <v>165</v>
      </c>
      <c r="B560">
        <v>10563887</v>
      </c>
      <c r="C560">
        <v>10563883</v>
      </c>
      <c r="D560">
        <v>9284705</v>
      </c>
      <c r="E560">
        <v>1</v>
      </c>
      <c r="F560">
        <v>1</v>
      </c>
      <c r="G560">
        <v>1</v>
      </c>
      <c r="H560">
        <v>2</v>
      </c>
      <c r="I560" t="s">
        <v>524</v>
      </c>
      <c r="J560" t="s">
        <v>525</v>
      </c>
      <c r="K560" t="s">
        <v>526</v>
      </c>
      <c r="L560">
        <v>1480</v>
      </c>
      <c r="N560">
        <v>1013</v>
      </c>
      <c r="O560" t="s">
        <v>58</v>
      </c>
      <c r="P560" t="s">
        <v>59</v>
      </c>
      <c r="Q560">
        <v>1</v>
      </c>
      <c r="Y560">
        <v>1.55</v>
      </c>
      <c r="AA560">
        <v>0</v>
      </c>
      <c r="AB560">
        <v>142.86</v>
      </c>
      <c r="AC560">
        <v>11.81</v>
      </c>
      <c r="AD560">
        <v>0</v>
      </c>
      <c r="AN560">
        <v>0</v>
      </c>
      <c r="AO560">
        <v>1</v>
      </c>
      <c r="AP560">
        <v>1</v>
      </c>
      <c r="AQ560">
        <v>0</v>
      </c>
      <c r="AR560">
        <v>0</v>
      </c>
      <c r="AT560">
        <v>1.55</v>
      </c>
      <c r="AV560">
        <v>0</v>
      </c>
      <c r="AW560">
        <v>2</v>
      </c>
      <c r="AX560">
        <v>10563887</v>
      </c>
      <c r="AY560">
        <v>1</v>
      </c>
      <c r="AZ560">
        <v>0</v>
      </c>
      <c r="BA560">
        <v>560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</row>
    <row r="561" spans="1:75" ht="12.75">
      <c r="A561" s="39">
        <f>ROW(Source!A165)</f>
        <v>165</v>
      </c>
      <c r="B561">
        <v>10563888</v>
      </c>
      <c r="C561">
        <v>10563883</v>
      </c>
      <c r="D561">
        <v>9286291</v>
      </c>
      <c r="E561">
        <v>1</v>
      </c>
      <c r="F561">
        <v>1</v>
      </c>
      <c r="G561">
        <v>1</v>
      </c>
      <c r="H561">
        <v>2</v>
      </c>
      <c r="I561" t="s">
        <v>527</v>
      </c>
      <c r="J561" t="s">
        <v>73</v>
      </c>
      <c r="K561" t="s">
        <v>528</v>
      </c>
      <c r="L561">
        <v>1368</v>
      </c>
      <c r="N561">
        <v>1011</v>
      </c>
      <c r="O561" t="s">
        <v>86</v>
      </c>
      <c r="P561" t="s">
        <v>86</v>
      </c>
      <c r="Q561">
        <v>1</v>
      </c>
      <c r="Y561">
        <v>88.16</v>
      </c>
      <c r="AA561">
        <v>0</v>
      </c>
      <c r="AB561">
        <v>0.29</v>
      </c>
      <c r="AC561">
        <v>0</v>
      </c>
      <c r="AD561">
        <v>0</v>
      </c>
      <c r="AN561">
        <v>0</v>
      </c>
      <c r="AO561">
        <v>1</v>
      </c>
      <c r="AP561">
        <v>1</v>
      </c>
      <c r="AQ561">
        <v>0</v>
      </c>
      <c r="AR561">
        <v>0</v>
      </c>
      <c r="AT561">
        <v>88.16</v>
      </c>
      <c r="AV561">
        <v>0</v>
      </c>
      <c r="AW561">
        <v>2</v>
      </c>
      <c r="AX561">
        <v>10563888</v>
      </c>
      <c r="AY561">
        <v>1</v>
      </c>
      <c r="AZ561">
        <v>0</v>
      </c>
      <c r="BA561">
        <v>561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</row>
    <row r="562" spans="1:75" ht="12.75">
      <c r="A562" s="39">
        <f>ROW(Source!A166)</f>
        <v>166</v>
      </c>
      <c r="B562">
        <v>10563890</v>
      </c>
      <c r="C562">
        <v>10563889</v>
      </c>
      <c r="D562">
        <v>4076770</v>
      </c>
      <c r="E562">
        <v>1</v>
      </c>
      <c r="F562">
        <v>1</v>
      </c>
      <c r="G562">
        <v>1</v>
      </c>
      <c r="H562">
        <v>1</v>
      </c>
      <c r="I562" t="s">
        <v>60</v>
      </c>
      <c r="K562" t="s">
        <v>61</v>
      </c>
      <c r="L562">
        <v>1476</v>
      </c>
      <c r="N562">
        <v>1013</v>
      </c>
      <c r="O562" t="s">
        <v>62</v>
      </c>
      <c r="P562" t="s">
        <v>63</v>
      </c>
      <c r="Q562">
        <v>1</v>
      </c>
      <c r="Y562">
        <v>13.22</v>
      </c>
      <c r="AA562">
        <v>0</v>
      </c>
      <c r="AB562">
        <v>0</v>
      </c>
      <c r="AC562">
        <v>0</v>
      </c>
      <c r="AD562">
        <v>7.79</v>
      </c>
      <c r="AN562">
        <v>0</v>
      </c>
      <c r="AO562">
        <v>1</v>
      </c>
      <c r="AP562">
        <v>1</v>
      </c>
      <c r="AQ562">
        <v>0</v>
      </c>
      <c r="AR562">
        <v>0</v>
      </c>
      <c r="AT562">
        <v>13.22</v>
      </c>
      <c r="AV562">
        <v>1</v>
      </c>
      <c r="AW562">
        <v>2</v>
      </c>
      <c r="AX562">
        <v>10563890</v>
      </c>
      <c r="AY562">
        <v>1</v>
      </c>
      <c r="AZ562">
        <v>0</v>
      </c>
      <c r="BA562">
        <v>562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</row>
    <row r="563" spans="1:75" ht="12.75">
      <c r="A563" s="39">
        <f>ROW(Source!A166)</f>
        <v>166</v>
      </c>
      <c r="B563">
        <v>10563891</v>
      </c>
      <c r="C563">
        <v>10563889</v>
      </c>
      <c r="D563">
        <v>121548</v>
      </c>
      <c r="E563">
        <v>1</v>
      </c>
      <c r="F563">
        <v>1</v>
      </c>
      <c r="G563">
        <v>1</v>
      </c>
      <c r="H563">
        <v>1</v>
      </c>
      <c r="I563" t="s">
        <v>702</v>
      </c>
      <c r="K563" t="s">
        <v>53</v>
      </c>
      <c r="L563">
        <v>608254</v>
      </c>
      <c r="N563">
        <v>1013</v>
      </c>
      <c r="O563" t="s">
        <v>54</v>
      </c>
      <c r="P563" t="s">
        <v>54</v>
      </c>
      <c r="Q563">
        <v>1</v>
      </c>
      <c r="Y563">
        <v>3.79</v>
      </c>
      <c r="AA563">
        <v>0</v>
      </c>
      <c r="AB563">
        <v>0</v>
      </c>
      <c r="AC563">
        <v>0</v>
      </c>
      <c r="AD563">
        <v>0</v>
      </c>
      <c r="AN563">
        <v>0</v>
      </c>
      <c r="AO563">
        <v>1</v>
      </c>
      <c r="AP563">
        <v>1</v>
      </c>
      <c r="AQ563">
        <v>0</v>
      </c>
      <c r="AR563">
        <v>0</v>
      </c>
      <c r="AT563">
        <v>3.79</v>
      </c>
      <c r="AV563">
        <v>2</v>
      </c>
      <c r="AW563">
        <v>2</v>
      </c>
      <c r="AX563">
        <v>10563891</v>
      </c>
      <c r="AY563">
        <v>1</v>
      </c>
      <c r="AZ563">
        <v>0</v>
      </c>
      <c r="BA563">
        <v>563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</row>
    <row r="564" spans="1:75" ht="12.75">
      <c r="A564" s="39">
        <f>ROW(Source!A166)</f>
        <v>166</v>
      </c>
      <c r="B564">
        <v>10563892</v>
      </c>
      <c r="C564">
        <v>10563889</v>
      </c>
      <c r="D564">
        <v>9283431</v>
      </c>
      <c r="E564">
        <v>1</v>
      </c>
      <c r="F564">
        <v>1</v>
      </c>
      <c r="G564">
        <v>1</v>
      </c>
      <c r="H564">
        <v>2</v>
      </c>
      <c r="I564" t="s">
        <v>529</v>
      </c>
      <c r="J564" t="s">
        <v>530</v>
      </c>
      <c r="K564" t="s">
        <v>531</v>
      </c>
      <c r="L564">
        <v>1368</v>
      </c>
      <c r="N564">
        <v>1011</v>
      </c>
      <c r="O564" t="s">
        <v>86</v>
      </c>
      <c r="P564" t="s">
        <v>86</v>
      </c>
      <c r="Q564">
        <v>1</v>
      </c>
      <c r="Y564">
        <v>1.39</v>
      </c>
      <c r="AA564">
        <v>0</v>
      </c>
      <c r="AB564">
        <v>84.71</v>
      </c>
      <c r="AC564">
        <v>11.81</v>
      </c>
      <c r="AD564">
        <v>0</v>
      </c>
      <c r="AN564">
        <v>0</v>
      </c>
      <c r="AO564">
        <v>1</v>
      </c>
      <c r="AP564">
        <v>1</v>
      </c>
      <c r="AQ564">
        <v>0</v>
      </c>
      <c r="AR564">
        <v>0</v>
      </c>
      <c r="AT564">
        <v>1.39</v>
      </c>
      <c r="AV564">
        <v>0</v>
      </c>
      <c r="AW564">
        <v>2</v>
      </c>
      <c r="AX564">
        <v>10563892</v>
      </c>
      <c r="AY564">
        <v>1</v>
      </c>
      <c r="AZ564">
        <v>0</v>
      </c>
      <c r="BA564">
        <v>564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</row>
    <row r="565" spans="1:75" ht="12.75">
      <c r="A565" s="39">
        <f>ROW(Source!A166)</f>
        <v>166</v>
      </c>
      <c r="B565">
        <v>10563893</v>
      </c>
      <c r="C565">
        <v>10563889</v>
      </c>
      <c r="D565">
        <v>9284413</v>
      </c>
      <c r="E565">
        <v>1</v>
      </c>
      <c r="F565">
        <v>1</v>
      </c>
      <c r="G565">
        <v>1</v>
      </c>
      <c r="H565">
        <v>2</v>
      </c>
      <c r="I565" t="s">
        <v>532</v>
      </c>
      <c r="J565" t="s">
        <v>533</v>
      </c>
      <c r="K565" t="s">
        <v>534</v>
      </c>
      <c r="L565">
        <v>1480</v>
      </c>
      <c r="N565">
        <v>1013</v>
      </c>
      <c r="O565" t="s">
        <v>58</v>
      </c>
      <c r="P565" t="s">
        <v>59</v>
      </c>
      <c r="Q565">
        <v>1</v>
      </c>
      <c r="Y565">
        <v>1.39</v>
      </c>
      <c r="AA565">
        <v>0</v>
      </c>
      <c r="AB565">
        <v>7.76</v>
      </c>
      <c r="AC565">
        <v>0</v>
      </c>
      <c r="AD565">
        <v>0</v>
      </c>
      <c r="AN565">
        <v>0</v>
      </c>
      <c r="AO565">
        <v>1</v>
      </c>
      <c r="AP565">
        <v>1</v>
      </c>
      <c r="AQ565">
        <v>0</v>
      </c>
      <c r="AR565">
        <v>0</v>
      </c>
      <c r="AT565">
        <v>1.39</v>
      </c>
      <c r="AV565">
        <v>0</v>
      </c>
      <c r="AW565">
        <v>2</v>
      </c>
      <c r="AX565">
        <v>10563893</v>
      </c>
      <c r="AY565">
        <v>1</v>
      </c>
      <c r="AZ565">
        <v>0</v>
      </c>
      <c r="BA565">
        <v>565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</row>
    <row r="566" spans="1:75" ht="12.75">
      <c r="A566" s="39">
        <f>ROW(Source!A166)</f>
        <v>166</v>
      </c>
      <c r="B566">
        <v>10563894</v>
      </c>
      <c r="C566">
        <v>10563889</v>
      </c>
      <c r="D566">
        <v>9284705</v>
      </c>
      <c r="E566">
        <v>1</v>
      </c>
      <c r="F566">
        <v>1</v>
      </c>
      <c r="G566">
        <v>1</v>
      </c>
      <c r="H566">
        <v>2</v>
      </c>
      <c r="I566" t="s">
        <v>524</v>
      </c>
      <c r="J566" t="s">
        <v>525</v>
      </c>
      <c r="K566" t="s">
        <v>526</v>
      </c>
      <c r="L566">
        <v>1480</v>
      </c>
      <c r="N566">
        <v>1013</v>
      </c>
      <c r="O566" t="s">
        <v>58</v>
      </c>
      <c r="P566" t="s">
        <v>59</v>
      </c>
      <c r="Q566">
        <v>1</v>
      </c>
      <c r="Y566">
        <v>1.94</v>
      </c>
      <c r="AA566">
        <v>0</v>
      </c>
      <c r="AB566">
        <v>142.86</v>
      </c>
      <c r="AC566">
        <v>11.81</v>
      </c>
      <c r="AD566">
        <v>0</v>
      </c>
      <c r="AN566">
        <v>0</v>
      </c>
      <c r="AO566">
        <v>1</v>
      </c>
      <c r="AP566">
        <v>1</v>
      </c>
      <c r="AQ566">
        <v>0</v>
      </c>
      <c r="AR566">
        <v>0</v>
      </c>
      <c r="AT566">
        <v>1.94</v>
      </c>
      <c r="AV566">
        <v>0</v>
      </c>
      <c r="AW566">
        <v>2</v>
      </c>
      <c r="AX566">
        <v>10563894</v>
      </c>
      <c r="AY566">
        <v>1</v>
      </c>
      <c r="AZ566">
        <v>0</v>
      </c>
      <c r="BA566">
        <v>566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</row>
    <row r="567" spans="1:75" ht="12.75">
      <c r="A567" s="39">
        <f>ROW(Source!A166)</f>
        <v>166</v>
      </c>
      <c r="B567">
        <v>10563895</v>
      </c>
      <c r="C567">
        <v>10563889</v>
      </c>
      <c r="D567">
        <v>9284799</v>
      </c>
      <c r="E567">
        <v>1</v>
      </c>
      <c r="F567">
        <v>1</v>
      </c>
      <c r="G567">
        <v>1</v>
      </c>
      <c r="H567">
        <v>2</v>
      </c>
      <c r="I567" t="s">
        <v>535</v>
      </c>
      <c r="J567" t="s">
        <v>536</v>
      </c>
      <c r="K567" t="s">
        <v>537</v>
      </c>
      <c r="L567">
        <v>1480</v>
      </c>
      <c r="N567">
        <v>1013</v>
      </c>
      <c r="O567" t="s">
        <v>58</v>
      </c>
      <c r="P567" t="s">
        <v>59</v>
      </c>
      <c r="Q567">
        <v>1</v>
      </c>
      <c r="Y567">
        <v>0.46</v>
      </c>
      <c r="AA567">
        <v>0</v>
      </c>
      <c r="AB567">
        <v>116.88</v>
      </c>
      <c r="AC567">
        <v>11.81</v>
      </c>
      <c r="AD567">
        <v>0</v>
      </c>
      <c r="AN567">
        <v>0</v>
      </c>
      <c r="AO567">
        <v>1</v>
      </c>
      <c r="AP567">
        <v>1</v>
      </c>
      <c r="AQ567">
        <v>0</v>
      </c>
      <c r="AR567">
        <v>0</v>
      </c>
      <c r="AT567">
        <v>0.46</v>
      </c>
      <c r="AV567">
        <v>0</v>
      </c>
      <c r="AW567">
        <v>2</v>
      </c>
      <c r="AX567">
        <v>10563895</v>
      </c>
      <c r="AY567">
        <v>1</v>
      </c>
      <c r="AZ567">
        <v>0</v>
      </c>
      <c r="BA567">
        <v>567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</row>
    <row r="568" spans="1:75" ht="12.75">
      <c r="A568" s="39">
        <f>ROW(Source!A167)</f>
        <v>167</v>
      </c>
      <c r="B568">
        <v>10563897</v>
      </c>
      <c r="C568">
        <v>10563896</v>
      </c>
      <c r="D568">
        <v>4076939</v>
      </c>
      <c r="E568">
        <v>1</v>
      </c>
      <c r="F568">
        <v>1</v>
      </c>
      <c r="G568">
        <v>1</v>
      </c>
      <c r="H568">
        <v>1</v>
      </c>
      <c r="I568" t="s">
        <v>538</v>
      </c>
      <c r="K568" t="s">
        <v>539</v>
      </c>
      <c r="L568">
        <v>1476</v>
      </c>
      <c r="N568">
        <v>1013</v>
      </c>
      <c r="O568" t="s">
        <v>62</v>
      </c>
      <c r="P568" t="s">
        <v>63</v>
      </c>
      <c r="Q568">
        <v>1</v>
      </c>
      <c r="Y568">
        <v>15.72</v>
      </c>
      <c r="AA568">
        <v>0</v>
      </c>
      <c r="AB568">
        <v>0</v>
      </c>
      <c r="AC568">
        <v>0</v>
      </c>
      <c r="AD568">
        <v>8</v>
      </c>
      <c r="AN568">
        <v>0</v>
      </c>
      <c r="AO568">
        <v>1</v>
      </c>
      <c r="AP568">
        <v>1</v>
      </c>
      <c r="AQ568">
        <v>0</v>
      </c>
      <c r="AR568">
        <v>0</v>
      </c>
      <c r="AT568">
        <v>15.72</v>
      </c>
      <c r="AV568">
        <v>1</v>
      </c>
      <c r="AW568">
        <v>2</v>
      </c>
      <c r="AX568">
        <v>10563897</v>
      </c>
      <c r="AY568">
        <v>1</v>
      </c>
      <c r="AZ568">
        <v>0</v>
      </c>
      <c r="BA568">
        <v>568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</row>
    <row r="569" spans="1:75" ht="12.75">
      <c r="A569" s="39">
        <f>ROW(Source!A167)</f>
        <v>167</v>
      </c>
      <c r="B569">
        <v>10563898</v>
      </c>
      <c r="C569">
        <v>10563896</v>
      </c>
      <c r="D569">
        <v>121548</v>
      </c>
      <c r="E569">
        <v>1</v>
      </c>
      <c r="F569">
        <v>1</v>
      </c>
      <c r="G569">
        <v>1</v>
      </c>
      <c r="H569">
        <v>1</v>
      </c>
      <c r="I569" t="s">
        <v>702</v>
      </c>
      <c r="K569" t="s">
        <v>53</v>
      </c>
      <c r="L569">
        <v>608254</v>
      </c>
      <c r="N569">
        <v>1013</v>
      </c>
      <c r="O569" t="s">
        <v>54</v>
      </c>
      <c r="P569" t="s">
        <v>54</v>
      </c>
      <c r="Q569">
        <v>1</v>
      </c>
      <c r="Y569">
        <v>13.88</v>
      </c>
      <c r="AA569">
        <v>0</v>
      </c>
      <c r="AB569">
        <v>0</v>
      </c>
      <c r="AC569">
        <v>0</v>
      </c>
      <c r="AD569">
        <v>0</v>
      </c>
      <c r="AN569">
        <v>0</v>
      </c>
      <c r="AO569">
        <v>1</v>
      </c>
      <c r="AP569">
        <v>1</v>
      </c>
      <c r="AQ569">
        <v>0</v>
      </c>
      <c r="AR569">
        <v>0</v>
      </c>
      <c r="AT569">
        <v>13.88</v>
      </c>
      <c r="AV569">
        <v>2</v>
      </c>
      <c r="AW569">
        <v>2</v>
      </c>
      <c r="AX569">
        <v>10563898</v>
      </c>
      <c r="AY569">
        <v>1</v>
      </c>
      <c r="AZ569">
        <v>0</v>
      </c>
      <c r="BA569">
        <v>569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</row>
    <row r="570" spans="1:75" ht="12.75">
      <c r="A570" s="39">
        <f>ROW(Source!A167)</f>
        <v>167</v>
      </c>
      <c r="B570">
        <v>10563899</v>
      </c>
      <c r="C570">
        <v>10563896</v>
      </c>
      <c r="D570">
        <v>9283825</v>
      </c>
      <c r="E570">
        <v>1</v>
      </c>
      <c r="F570">
        <v>1</v>
      </c>
      <c r="G570">
        <v>1</v>
      </c>
      <c r="H570">
        <v>2</v>
      </c>
      <c r="I570" t="s">
        <v>157</v>
      </c>
      <c r="J570" t="s">
        <v>158</v>
      </c>
      <c r="K570" t="s">
        <v>159</v>
      </c>
      <c r="L570">
        <v>1368</v>
      </c>
      <c r="N570">
        <v>1011</v>
      </c>
      <c r="O570" t="s">
        <v>86</v>
      </c>
      <c r="P570" t="s">
        <v>86</v>
      </c>
      <c r="Q570">
        <v>1</v>
      </c>
      <c r="Y570">
        <v>4.29</v>
      </c>
      <c r="AA570">
        <v>0</v>
      </c>
      <c r="AB570">
        <v>89.34</v>
      </c>
      <c r="AC570">
        <v>11.81</v>
      </c>
      <c r="AD570">
        <v>0</v>
      </c>
      <c r="AN570">
        <v>0</v>
      </c>
      <c r="AO570">
        <v>1</v>
      </c>
      <c r="AP570">
        <v>1</v>
      </c>
      <c r="AQ570">
        <v>0</v>
      </c>
      <c r="AR570">
        <v>0</v>
      </c>
      <c r="AT570">
        <v>4.29</v>
      </c>
      <c r="AV570">
        <v>0</v>
      </c>
      <c r="AW570">
        <v>2</v>
      </c>
      <c r="AX570">
        <v>10563899</v>
      </c>
      <c r="AY570">
        <v>1</v>
      </c>
      <c r="AZ570">
        <v>0</v>
      </c>
      <c r="BA570">
        <v>570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</row>
    <row r="571" spans="1:75" ht="12.75">
      <c r="A571" s="39">
        <f>ROW(Source!A167)</f>
        <v>167</v>
      </c>
      <c r="B571">
        <v>10563900</v>
      </c>
      <c r="C571">
        <v>10563896</v>
      </c>
      <c r="D571">
        <v>9284705</v>
      </c>
      <c r="E571">
        <v>1</v>
      </c>
      <c r="F571">
        <v>1</v>
      </c>
      <c r="G571">
        <v>1</v>
      </c>
      <c r="H571">
        <v>2</v>
      </c>
      <c r="I571" t="s">
        <v>524</v>
      </c>
      <c r="J571" t="s">
        <v>525</v>
      </c>
      <c r="K571" t="s">
        <v>526</v>
      </c>
      <c r="L571">
        <v>1480</v>
      </c>
      <c r="N571">
        <v>1013</v>
      </c>
      <c r="O571" t="s">
        <v>58</v>
      </c>
      <c r="P571" t="s">
        <v>59</v>
      </c>
      <c r="Q571">
        <v>1</v>
      </c>
      <c r="Y571">
        <v>1.77</v>
      </c>
      <c r="AA571">
        <v>0</v>
      </c>
      <c r="AB571">
        <v>142.86</v>
      </c>
      <c r="AC571">
        <v>11.81</v>
      </c>
      <c r="AD571">
        <v>0</v>
      </c>
      <c r="AN571">
        <v>0</v>
      </c>
      <c r="AO571">
        <v>1</v>
      </c>
      <c r="AP571">
        <v>1</v>
      </c>
      <c r="AQ571">
        <v>0</v>
      </c>
      <c r="AR571">
        <v>0</v>
      </c>
      <c r="AT571">
        <v>1.77</v>
      </c>
      <c r="AV571">
        <v>0</v>
      </c>
      <c r="AW571">
        <v>2</v>
      </c>
      <c r="AX571">
        <v>10563900</v>
      </c>
      <c r="AY571">
        <v>1</v>
      </c>
      <c r="AZ571">
        <v>0</v>
      </c>
      <c r="BA571">
        <v>571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</row>
    <row r="572" spans="1:75" ht="12.75">
      <c r="A572" s="39">
        <f>ROW(Source!A167)</f>
        <v>167</v>
      </c>
      <c r="B572">
        <v>10563901</v>
      </c>
      <c r="C572">
        <v>10563896</v>
      </c>
      <c r="D572">
        <v>9284743</v>
      </c>
      <c r="E572">
        <v>1</v>
      </c>
      <c r="F572">
        <v>1</v>
      </c>
      <c r="G572">
        <v>1</v>
      </c>
      <c r="H572">
        <v>2</v>
      </c>
      <c r="I572" t="s">
        <v>540</v>
      </c>
      <c r="J572" t="s">
        <v>541</v>
      </c>
      <c r="K572" t="s">
        <v>542</v>
      </c>
      <c r="L572">
        <v>1480</v>
      </c>
      <c r="N572">
        <v>1013</v>
      </c>
      <c r="O572" t="s">
        <v>58</v>
      </c>
      <c r="P572" t="s">
        <v>59</v>
      </c>
      <c r="Q572">
        <v>1</v>
      </c>
      <c r="Y572">
        <v>7.08</v>
      </c>
      <c r="AA572">
        <v>0</v>
      </c>
      <c r="AB572">
        <v>220.09</v>
      </c>
      <c r="AC572">
        <v>11.81</v>
      </c>
      <c r="AD572">
        <v>0</v>
      </c>
      <c r="AN572">
        <v>0</v>
      </c>
      <c r="AO572">
        <v>1</v>
      </c>
      <c r="AP572">
        <v>1</v>
      </c>
      <c r="AQ572">
        <v>0</v>
      </c>
      <c r="AR572">
        <v>0</v>
      </c>
      <c r="AT572">
        <v>7.08</v>
      </c>
      <c r="AV572">
        <v>0</v>
      </c>
      <c r="AW572">
        <v>2</v>
      </c>
      <c r="AX572">
        <v>10563901</v>
      </c>
      <c r="AY572">
        <v>1</v>
      </c>
      <c r="AZ572">
        <v>0</v>
      </c>
      <c r="BA572">
        <v>572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</row>
    <row r="573" spans="1:75" ht="12.75">
      <c r="A573" s="39">
        <f>ROW(Source!A167)</f>
        <v>167</v>
      </c>
      <c r="B573">
        <v>10563902</v>
      </c>
      <c r="C573">
        <v>10563896</v>
      </c>
      <c r="D573">
        <v>9284799</v>
      </c>
      <c r="E573">
        <v>1</v>
      </c>
      <c r="F573">
        <v>1</v>
      </c>
      <c r="G573">
        <v>1</v>
      </c>
      <c r="H573">
        <v>2</v>
      </c>
      <c r="I573" t="s">
        <v>535</v>
      </c>
      <c r="J573" t="s">
        <v>536</v>
      </c>
      <c r="K573" t="s">
        <v>537</v>
      </c>
      <c r="L573">
        <v>1480</v>
      </c>
      <c r="N573">
        <v>1013</v>
      </c>
      <c r="O573" t="s">
        <v>58</v>
      </c>
      <c r="P573" t="s">
        <v>59</v>
      </c>
      <c r="Q573">
        <v>1</v>
      </c>
      <c r="Y573">
        <v>0.74</v>
      </c>
      <c r="AA573">
        <v>0</v>
      </c>
      <c r="AB573">
        <v>116.88</v>
      </c>
      <c r="AC573">
        <v>11.81</v>
      </c>
      <c r="AD573">
        <v>0</v>
      </c>
      <c r="AN573">
        <v>0</v>
      </c>
      <c r="AO573">
        <v>1</v>
      </c>
      <c r="AP573">
        <v>1</v>
      </c>
      <c r="AQ573">
        <v>0</v>
      </c>
      <c r="AR573">
        <v>0</v>
      </c>
      <c r="AT573">
        <v>0.74</v>
      </c>
      <c r="AV573">
        <v>0</v>
      </c>
      <c r="AW573">
        <v>2</v>
      </c>
      <c r="AX573">
        <v>10563902</v>
      </c>
      <c r="AY573">
        <v>1</v>
      </c>
      <c r="AZ573">
        <v>0</v>
      </c>
      <c r="BA573">
        <v>573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</row>
    <row r="574" spans="1:75" ht="12.75">
      <c r="A574" s="39">
        <f>ROW(Source!A167)</f>
        <v>167</v>
      </c>
      <c r="B574">
        <v>10563903</v>
      </c>
      <c r="C574">
        <v>10563896</v>
      </c>
      <c r="D574">
        <v>9338385</v>
      </c>
      <c r="E574">
        <v>1</v>
      </c>
      <c r="F574">
        <v>1</v>
      </c>
      <c r="G574">
        <v>1</v>
      </c>
      <c r="H574">
        <v>3</v>
      </c>
      <c r="I574" t="s">
        <v>741</v>
      </c>
      <c r="J574" t="s">
        <v>744</v>
      </c>
      <c r="K574" t="s">
        <v>742</v>
      </c>
      <c r="L574">
        <v>1339</v>
      </c>
      <c r="N574">
        <v>1007</v>
      </c>
      <c r="O574" t="s">
        <v>743</v>
      </c>
      <c r="P574" t="s">
        <v>743</v>
      </c>
      <c r="Q574">
        <v>1</v>
      </c>
      <c r="Y574">
        <v>0</v>
      </c>
      <c r="AA574">
        <v>75.53</v>
      </c>
      <c r="AB574">
        <v>0</v>
      </c>
      <c r="AC574">
        <v>0</v>
      </c>
      <c r="AD574">
        <v>0</v>
      </c>
      <c r="AN574">
        <v>1</v>
      </c>
      <c r="AO574">
        <v>0</v>
      </c>
      <c r="AP574">
        <v>1</v>
      </c>
      <c r="AQ574">
        <v>0</v>
      </c>
      <c r="AR574">
        <v>0</v>
      </c>
      <c r="AT574">
        <v>0</v>
      </c>
      <c r="AV574">
        <v>0</v>
      </c>
      <c r="AW574">
        <v>2</v>
      </c>
      <c r="AX574">
        <v>10563903</v>
      </c>
      <c r="AY574">
        <v>1</v>
      </c>
      <c r="AZ574">
        <v>0</v>
      </c>
      <c r="BA574">
        <v>574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</row>
    <row r="575" spans="1:75" ht="12.75">
      <c r="A575" s="39">
        <f>ROW(Source!A167)</f>
        <v>167</v>
      </c>
      <c r="B575">
        <v>10563904</v>
      </c>
      <c r="C575">
        <v>10563896</v>
      </c>
      <c r="D575">
        <v>9337853</v>
      </c>
      <c r="E575">
        <v>1</v>
      </c>
      <c r="F575">
        <v>1</v>
      </c>
      <c r="G575">
        <v>1</v>
      </c>
      <c r="H575">
        <v>3</v>
      </c>
      <c r="I575" t="s">
        <v>267</v>
      </c>
      <c r="J575" t="s">
        <v>268</v>
      </c>
      <c r="K575" t="s">
        <v>269</v>
      </c>
      <c r="L575">
        <v>1339</v>
      </c>
      <c r="N575">
        <v>1007</v>
      </c>
      <c r="O575" t="s">
        <v>743</v>
      </c>
      <c r="P575" t="s">
        <v>743</v>
      </c>
      <c r="Q575">
        <v>1</v>
      </c>
      <c r="Y575">
        <v>5</v>
      </c>
      <c r="AA575">
        <v>3.2</v>
      </c>
      <c r="AB575">
        <v>0</v>
      </c>
      <c r="AC575">
        <v>0</v>
      </c>
      <c r="AD575">
        <v>0</v>
      </c>
      <c r="AN575">
        <v>0</v>
      </c>
      <c r="AO575">
        <v>1</v>
      </c>
      <c r="AP575">
        <v>1</v>
      </c>
      <c r="AQ575">
        <v>0</v>
      </c>
      <c r="AR575">
        <v>0</v>
      </c>
      <c r="AT575">
        <v>5</v>
      </c>
      <c r="AV575">
        <v>0</v>
      </c>
      <c r="AW575">
        <v>2</v>
      </c>
      <c r="AX575">
        <v>10563904</v>
      </c>
      <c r="AY575">
        <v>1</v>
      </c>
      <c r="AZ575">
        <v>0</v>
      </c>
      <c r="BA575">
        <v>575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</row>
    <row r="576" spans="1:75" ht="12.75">
      <c r="A576" s="39">
        <f>ROW(Source!A169)</f>
        <v>169</v>
      </c>
      <c r="B576">
        <v>10563907</v>
      </c>
      <c r="C576">
        <v>10563906</v>
      </c>
      <c r="D576">
        <v>4077051</v>
      </c>
      <c r="E576">
        <v>1</v>
      </c>
      <c r="F576">
        <v>1</v>
      </c>
      <c r="G576">
        <v>1</v>
      </c>
      <c r="H576">
        <v>1</v>
      </c>
      <c r="I576" t="s">
        <v>543</v>
      </c>
      <c r="K576" t="s">
        <v>544</v>
      </c>
      <c r="L576">
        <v>1476</v>
      </c>
      <c r="N576">
        <v>1013</v>
      </c>
      <c r="O576" t="s">
        <v>62</v>
      </c>
      <c r="P576" t="s">
        <v>63</v>
      </c>
      <c r="Q576">
        <v>1</v>
      </c>
      <c r="Y576">
        <v>36.96</v>
      </c>
      <c r="AA576">
        <v>0</v>
      </c>
      <c r="AB576">
        <v>0</v>
      </c>
      <c r="AC576">
        <v>0</v>
      </c>
      <c r="AD576">
        <v>8.15</v>
      </c>
      <c r="AN576">
        <v>0</v>
      </c>
      <c r="AO576">
        <v>1</v>
      </c>
      <c r="AP576">
        <v>1</v>
      </c>
      <c r="AQ576">
        <v>0</v>
      </c>
      <c r="AR576">
        <v>0</v>
      </c>
      <c r="AT576">
        <v>36.96</v>
      </c>
      <c r="AV576">
        <v>1</v>
      </c>
      <c r="AW576">
        <v>2</v>
      </c>
      <c r="AX576">
        <v>10563907</v>
      </c>
      <c r="AY576">
        <v>1</v>
      </c>
      <c r="AZ576">
        <v>0</v>
      </c>
      <c r="BA576">
        <v>576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</row>
    <row r="577" spans="1:75" ht="12.75">
      <c r="A577" s="39">
        <f>ROW(Source!A169)</f>
        <v>169</v>
      </c>
      <c r="B577">
        <v>10563908</v>
      </c>
      <c r="C577">
        <v>10563906</v>
      </c>
      <c r="D577">
        <v>121548</v>
      </c>
      <c r="E577">
        <v>1</v>
      </c>
      <c r="F577">
        <v>1</v>
      </c>
      <c r="G577">
        <v>1</v>
      </c>
      <c r="H577">
        <v>1</v>
      </c>
      <c r="I577" t="s">
        <v>702</v>
      </c>
      <c r="K577" t="s">
        <v>53</v>
      </c>
      <c r="L577">
        <v>608254</v>
      </c>
      <c r="N577">
        <v>1013</v>
      </c>
      <c r="O577" t="s">
        <v>54</v>
      </c>
      <c r="P577" t="s">
        <v>54</v>
      </c>
      <c r="Q577">
        <v>1</v>
      </c>
      <c r="Y577">
        <v>36.24</v>
      </c>
      <c r="AA577">
        <v>0</v>
      </c>
      <c r="AB577">
        <v>0</v>
      </c>
      <c r="AC577">
        <v>0</v>
      </c>
      <c r="AD577">
        <v>0</v>
      </c>
      <c r="AN577">
        <v>0</v>
      </c>
      <c r="AO577">
        <v>1</v>
      </c>
      <c r="AP577">
        <v>1</v>
      </c>
      <c r="AQ577">
        <v>0</v>
      </c>
      <c r="AR577">
        <v>0</v>
      </c>
      <c r="AT577">
        <v>36.24</v>
      </c>
      <c r="AV577">
        <v>2</v>
      </c>
      <c r="AW577">
        <v>2</v>
      </c>
      <c r="AX577">
        <v>10563908</v>
      </c>
      <c r="AY577">
        <v>1</v>
      </c>
      <c r="AZ577">
        <v>0</v>
      </c>
      <c r="BA577">
        <v>577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</row>
    <row r="578" spans="1:75" ht="12.75">
      <c r="A578" s="39">
        <f>ROW(Source!A169)</f>
        <v>169</v>
      </c>
      <c r="B578">
        <v>10563909</v>
      </c>
      <c r="C578">
        <v>10563906</v>
      </c>
      <c r="D578">
        <v>9283825</v>
      </c>
      <c r="E578">
        <v>1</v>
      </c>
      <c r="F578">
        <v>1</v>
      </c>
      <c r="G578">
        <v>1</v>
      </c>
      <c r="H578">
        <v>2</v>
      </c>
      <c r="I578" t="s">
        <v>157</v>
      </c>
      <c r="J578" t="s">
        <v>158</v>
      </c>
      <c r="K578" t="s">
        <v>159</v>
      </c>
      <c r="L578">
        <v>1368</v>
      </c>
      <c r="N578">
        <v>1011</v>
      </c>
      <c r="O578" t="s">
        <v>86</v>
      </c>
      <c r="P578" t="s">
        <v>86</v>
      </c>
      <c r="Q578">
        <v>1</v>
      </c>
      <c r="Y578">
        <v>3.98</v>
      </c>
      <c r="AA578">
        <v>0</v>
      </c>
      <c r="AB578">
        <v>89.34</v>
      </c>
      <c r="AC578">
        <v>11.81</v>
      </c>
      <c r="AD578">
        <v>0</v>
      </c>
      <c r="AN578">
        <v>0</v>
      </c>
      <c r="AO578">
        <v>1</v>
      </c>
      <c r="AP578">
        <v>1</v>
      </c>
      <c r="AQ578">
        <v>0</v>
      </c>
      <c r="AR578">
        <v>0</v>
      </c>
      <c r="AT578">
        <v>3.98</v>
      </c>
      <c r="AV578">
        <v>0</v>
      </c>
      <c r="AW578">
        <v>2</v>
      </c>
      <c r="AX578">
        <v>10563909</v>
      </c>
      <c r="AY578">
        <v>1</v>
      </c>
      <c r="AZ578">
        <v>0</v>
      </c>
      <c r="BA578">
        <v>578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</row>
    <row r="579" spans="1:75" ht="12.75">
      <c r="A579" s="39">
        <f>ROW(Source!A169)</f>
        <v>169</v>
      </c>
      <c r="B579">
        <v>10563910</v>
      </c>
      <c r="C579">
        <v>10563906</v>
      </c>
      <c r="D579">
        <v>9284205</v>
      </c>
      <c r="E579">
        <v>1</v>
      </c>
      <c r="F579">
        <v>1</v>
      </c>
      <c r="G579">
        <v>1</v>
      </c>
      <c r="H579">
        <v>2</v>
      </c>
      <c r="I579" t="s">
        <v>83</v>
      </c>
      <c r="J579" t="s">
        <v>84</v>
      </c>
      <c r="K579" t="s">
        <v>85</v>
      </c>
      <c r="L579">
        <v>1368</v>
      </c>
      <c r="N579">
        <v>1011</v>
      </c>
      <c r="O579" t="s">
        <v>86</v>
      </c>
      <c r="P579" t="s">
        <v>86</v>
      </c>
      <c r="Q579">
        <v>1</v>
      </c>
      <c r="Y579">
        <v>2.59</v>
      </c>
      <c r="AA579">
        <v>0</v>
      </c>
      <c r="AB579">
        <v>107.72</v>
      </c>
      <c r="AC579">
        <v>11.81</v>
      </c>
      <c r="AD579">
        <v>0</v>
      </c>
      <c r="AN579">
        <v>0</v>
      </c>
      <c r="AO579">
        <v>1</v>
      </c>
      <c r="AP579">
        <v>1</v>
      </c>
      <c r="AQ579">
        <v>0</v>
      </c>
      <c r="AR579">
        <v>0</v>
      </c>
      <c r="AT579">
        <v>2.59</v>
      </c>
      <c r="AV579">
        <v>0</v>
      </c>
      <c r="AW579">
        <v>2</v>
      </c>
      <c r="AX579">
        <v>10563910</v>
      </c>
      <c r="AY579">
        <v>1</v>
      </c>
      <c r="AZ579">
        <v>0</v>
      </c>
      <c r="BA579">
        <v>579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</row>
    <row r="580" spans="1:75" ht="12.75">
      <c r="A580" s="39">
        <f>ROW(Source!A169)</f>
        <v>169</v>
      </c>
      <c r="B580">
        <v>10563911</v>
      </c>
      <c r="C580">
        <v>10563906</v>
      </c>
      <c r="D580">
        <v>9284705</v>
      </c>
      <c r="E580">
        <v>1</v>
      </c>
      <c r="F580">
        <v>1</v>
      </c>
      <c r="G580">
        <v>1</v>
      </c>
      <c r="H580">
        <v>2</v>
      </c>
      <c r="I580" t="s">
        <v>524</v>
      </c>
      <c r="J580" t="s">
        <v>525</v>
      </c>
      <c r="K580" t="s">
        <v>526</v>
      </c>
      <c r="L580">
        <v>1480</v>
      </c>
      <c r="N580">
        <v>1013</v>
      </c>
      <c r="O580" t="s">
        <v>58</v>
      </c>
      <c r="P580" t="s">
        <v>59</v>
      </c>
      <c r="Q580">
        <v>1</v>
      </c>
      <c r="Y580">
        <v>0.41</v>
      </c>
      <c r="AA580">
        <v>0</v>
      </c>
      <c r="AB580">
        <v>142.86</v>
      </c>
      <c r="AC580">
        <v>11.81</v>
      </c>
      <c r="AD580">
        <v>0</v>
      </c>
      <c r="AN580">
        <v>0</v>
      </c>
      <c r="AO580">
        <v>1</v>
      </c>
      <c r="AP580">
        <v>1</v>
      </c>
      <c r="AQ580">
        <v>0</v>
      </c>
      <c r="AR580">
        <v>0</v>
      </c>
      <c r="AT580">
        <v>0.41</v>
      </c>
      <c r="AV580">
        <v>0</v>
      </c>
      <c r="AW580">
        <v>2</v>
      </c>
      <c r="AX580">
        <v>10563911</v>
      </c>
      <c r="AY580">
        <v>1</v>
      </c>
      <c r="AZ580">
        <v>0</v>
      </c>
      <c r="BA580">
        <v>580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</row>
    <row r="581" spans="1:75" ht="12.75">
      <c r="A581" s="39">
        <f>ROW(Source!A169)</f>
        <v>169</v>
      </c>
      <c r="B581">
        <v>10563912</v>
      </c>
      <c r="C581">
        <v>10563906</v>
      </c>
      <c r="D581">
        <v>9284737</v>
      </c>
      <c r="E581">
        <v>1</v>
      </c>
      <c r="F581">
        <v>1</v>
      </c>
      <c r="G581">
        <v>1</v>
      </c>
      <c r="H581">
        <v>2</v>
      </c>
      <c r="I581" t="s">
        <v>545</v>
      </c>
      <c r="J581" t="s">
        <v>541</v>
      </c>
      <c r="K581" t="s">
        <v>546</v>
      </c>
      <c r="L581">
        <v>1480</v>
      </c>
      <c r="N581">
        <v>1013</v>
      </c>
      <c r="O581" t="s">
        <v>58</v>
      </c>
      <c r="P581" t="s">
        <v>59</v>
      </c>
      <c r="Q581">
        <v>1</v>
      </c>
      <c r="Y581">
        <v>7.87</v>
      </c>
      <c r="AA581">
        <v>0</v>
      </c>
      <c r="AB581">
        <v>85.93</v>
      </c>
      <c r="AC581">
        <v>11.81</v>
      </c>
      <c r="AD581">
        <v>0</v>
      </c>
      <c r="AN581">
        <v>0</v>
      </c>
      <c r="AO581">
        <v>1</v>
      </c>
      <c r="AP581">
        <v>1</v>
      </c>
      <c r="AQ581">
        <v>0</v>
      </c>
      <c r="AR581">
        <v>0</v>
      </c>
      <c r="AT581">
        <v>7.87</v>
      </c>
      <c r="AV581">
        <v>0</v>
      </c>
      <c r="AW581">
        <v>2</v>
      </c>
      <c r="AX581">
        <v>10563912</v>
      </c>
      <c r="AY581">
        <v>1</v>
      </c>
      <c r="AZ581">
        <v>0</v>
      </c>
      <c r="BA581">
        <v>581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0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</row>
    <row r="582" spans="1:75" ht="12.75">
      <c r="A582" s="39">
        <f>ROW(Source!A169)</f>
        <v>169</v>
      </c>
      <c r="B582">
        <v>10563913</v>
      </c>
      <c r="C582">
        <v>10563906</v>
      </c>
      <c r="D582">
        <v>9284739</v>
      </c>
      <c r="E582">
        <v>1</v>
      </c>
      <c r="F582">
        <v>1</v>
      </c>
      <c r="G582">
        <v>1</v>
      </c>
      <c r="H582">
        <v>2</v>
      </c>
      <c r="I582" t="s">
        <v>547</v>
      </c>
      <c r="J582" t="s">
        <v>541</v>
      </c>
      <c r="K582" t="s">
        <v>548</v>
      </c>
      <c r="L582">
        <v>1480</v>
      </c>
      <c r="N582">
        <v>1013</v>
      </c>
      <c r="O582" t="s">
        <v>58</v>
      </c>
      <c r="P582" t="s">
        <v>59</v>
      </c>
      <c r="Q582">
        <v>1</v>
      </c>
      <c r="Y582">
        <v>17.78</v>
      </c>
      <c r="AA582">
        <v>0</v>
      </c>
      <c r="AB582">
        <v>106.56</v>
      </c>
      <c r="AC582">
        <v>11.81</v>
      </c>
      <c r="AD582">
        <v>0</v>
      </c>
      <c r="AN582">
        <v>0</v>
      </c>
      <c r="AO582">
        <v>1</v>
      </c>
      <c r="AP582">
        <v>1</v>
      </c>
      <c r="AQ582">
        <v>0</v>
      </c>
      <c r="AR582">
        <v>0</v>
      </c>
      <c r="AT582">
        <v>17.78</v>
      </c>
      <c r="AV582">
        <v>0</v>
      </c>
      <c r="AW582">
        <v>2</v>
      </c>
      <c r="AX582">
        <v>10563913</v>
      </c>
      <c r="AY582">
        <v>1</v>
      </c>
      <c r="AZ582">
        <v>0</v>
      </c>
      <c r="BA582">
        <v>582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</row>
    <row r="583" spans="1:75" ht="12.75">
      <c r="A583" s="39">
        <f>ROW(Source!A169)</f>
        <v>169</v>
      </c>
      <c r="B583">
        <v>10563914</v>
      </c>
      <c r="C583">
        <v>10563906</v>
      </c>
      <c r="D583">
        <v>9284799</v>
      </c>
      <c r="E583">
        <v>1</v>
      </c>
      <c r="F583">
        <v>1</v>
      </c>
      <c r="G583">
        <v>1</v>
      </c>
      <c r="H583">
        <v>2</v>
      </c>
      <c r="I583" t="s">
        <v>535</v>
      </c>
      <c r="J583" t="s">
        <v>536</v>
      </c>
      <c r="K583" t="s">
        <v>537</v>
      </c>
      <c r="L583">
        <v>1480</v>
      </c>
      <c r="N583">
        <v>1013</v>
      </c>
      <c r="O583" t="s">
        <v>58</v>
      </c>
      <c r="P583" t="s">
        <v>59</v>
      </c>
      <c r="Q583">
        <v>1</v>
      </c>
      <c r="Y583">
        <v>2.96</v>
      </c>
      <c r="AA583">
        <v>0</v>
      </c>
      <c r="AB583">
        <v>116.88</v>
      </c>
      <c r="AC583">
        <v>11.81</v>
      </c>
      <c r="AD583">
        <v>0</v>
      </c>
      <c r="AN583">
        <v>0</v>
      </c>
      <c r="AO583">
        <v>1</v>
      </c>
      <c r="AP583">
        <v>1</v>
      </c>
      <c r="AQ583">
        <v>0</v>
      </c>
      <c r="AR583">
        <v>0</v>
      </c>
      <c r="AT583">
        <v>2.96</v>
      </c>
      <c r="AV583">
        <v>0</v>
      </c>
      <c r="AW583">
        <v>2</v>
      </c>
      <c r="AX583">
        <v>10563914</v>
      </c>
      <c r="AY583">
        <v>1</v>
      </c>
      <c r="AZ583">
        <v>0</v>
      </c>
      <c r="BA583">
        <v>583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</row>
    <row r="584" spans="1:75" ht="12.75">
      <c r="A584" s="39">
        <f>ROW(Source!A169)</f>
        <v>169</v>
      </c>
      <c r="B584">
        <v>10563915</v>
      </c>
      <c r="C584">
        <v>10563906</v>
      </c>
      <c r="D584">
        <v>9284805</v>
      </c>
      <c r="E584">
        <v>1</v>
      </c>
      <c r="F584">
        <v>1</v>
      </c>
      <c r="G584">
        <v>1</v>
      </c>
      <c r="H584">
        <v>2</v>
      </c>
      <c r="I584" t="s">
        <v>549</v>
      </c>
      <c r="J584" t="s">
        <v>550</v>
      </c>
      <c r="K584" t="s">
        <v>551</v>
      </c>
      <c r="L584">
        <v>1480</v>
      </c>
      <c r="N584">
        <v>1013</v>
      </c>
      <c r="O584" t="s">
        <v>58</v>
      </c>
      <c r="P584" t="s">
        <v>59</v>
      </c>
      <c r="Q584">
        <v>1</v>
      </c>
      <c r="Y584">
        <v>0.65</v>
      </c>
      <c r="AA584">
        <v>0</v>
      </c>
      <c r="AB584">
        <v>120.54</v>
      </c>
      <c r="AC584">
        <v>0</v>
      </c>
      <c r="AD584">
        <v>0</v>
      </c>
      <c r="AN584">
        <v>0</v>
      </c>
      <c r="AO584">
        <v>1</v>
      </c>
      <c r="AP584">
        <v>1</v>
      </c>
      <c r="AQ584">
        <v>0</v>
      </c>
      <c r="AR584">
        <v>0</v>
      </c>
      <c r="AT584">
        <v>0.65</v>
      </c>
      <c r="AV584">
        <v>0</v>
      </c>
      <c r="AW584">
        <v>2</v>
      </c>
      <c r="AX584">
        <v>10563915</v>
      </c>
      <c r="AY584">
        <v>1</v>
      </c>
      <c r="AZ584">
        <v>0</v>
      </c>
      <c r="BA584">
        <v>584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</row>
    <row r="585" spans="1:75" ht="12.75">
      <c r="A585" s="39">
        <f>ROW(Source!A169)</f>
        <v>169</v>
      </c>
      <c r="B585">
        <v>10563916</v>
      </c>
      <c r="C585">
        <v>10563906</v>
      </c>
      <c r="D585">
        <v>9338286</v>
      </c>
      <c r="E585">
        <v>1</v>
      </c>
      <c r="F585">
        <v>1</v>
      </c>
      <c r="G585">
        <v>1</v>
      </c>
      <c r="H585">
        <v>3</v>
      </c>
      <c r="I585" t="s">
        <v>552</v>
      </c>
      <c r="J585" t="s">
        <v>553</v>
      </c>
      <c r="K585" t="s">
        <v>554</v>
      </c>
      <c r="L585">
        <v>1339</v>
      </c>
      <c r="N585">
        <v>1007</v>
      </c>
      <c r="O585" t="s">
        <v>743</v>
      </c>
      <c r="P585" t="s">
        <v>743</v>
      </c>
      <c r="Q585">
        <v>1</v>
      </c>
      <c r="Y585">
        <v>15</v>
      </c>
      <c r="AA585">
        <v>180.06</v>
      </c>
      <c r="AB585">
        <v>0</v>
      </c>
      <c r="AC585">
        <v>0</v>
      </c>
      <c r="AD585">
        <v>0</v>
      </c>
      <c r="AN585">
        <v>0</v>
      </c>
      <c r="AO585">
        <v>1</v>
      </c>
      <c r="AP585">
        <v>1</v>
      </c>
      <c r="AQ585">
        <v>0</v>
      </c>
      <c r="AR585">
        <v>0</v>
      </c>
      <c r="AT585">
        <v>15</v>
      </c>
      <c r="AV585">
        <v>0</v>
      </c>
      <c r="AW585">
        <v>2</v>
      </c>
      <c r="AX585">
        <v>10563916</v>
      </c>
      <c r="AY585">
        <v>1</v>
      </c>
      <c r="AZ585">
        <v>0</v>
      </c>
      <c r="BA585">
        <v>585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</row>
    <row r="586" spans="1:75" ht="12.75">
      <c r="A586" s="39">
        <f>ROW(Source!A169)</f>
        <v>169</v>
      </c>
      <c r="B586">
        <v>10563917</v>
      </c>
      <c r="C586">
        <v>10563906</v>
      </c>
      <c r="D586">
        <v>9338288</v>
      </c>
      <c r="E586">
        <v>1</v>
      </c>
      <c r="F586">
        <v>1</v>
      </c>
      <c r="G586">
        <v>1</v>
      </c>
      <c r="H586">
        <v>3</v>
      </c>
      <c r="I586" t="s">
        <v>555</v>
      </c>
      <c r="J586" t="s">
        <v>556</v>
      </c>
      <c r="K586" t="s">
        <v>557</v>
      </c>
      <c r="L586">
        <v>1339</v>
      </c>
      <c r="N586">
        <v>1007</v>
      </c>
      <c r="O586" t="s">
        <v>743</v>
      </c>
      <c r="P586" t="s">
        <v>743</v>
      </c>
      <c r="Q586">
        <v>1</v>
      </c>
      <c r="Y586">
        <v>189</v>
      </c>
      <c r="AA586">
        <v>104.22</v>
      </c>
      <c r="AB586">
        <v>0</v>
      </c>
      <c r="AC586">
        <v>0</v>
      </c>
      <c r="AD586">
        <v>0</v>
      </c>
      <c r="AN586">
        <v>0</v>
      </c>
      <c r="AO586">
        <v>1</v>
      </c>
      <c r="AP586">
        <v>1</v>
      </c>
      <c r="AQ586">
        <v>0</v>
      </c>
      <c r="AR586">
        <v>0</v>
      </c>
      <c r="AT586">
        <v>189</v>
      </c>
      <c r="AV586">
        <v>0</v>
      </c>
      <c r="AW586">
        <v>2</v>
      </c>
      <c r="AX586">
        <v>10563917</v>
      </c>
      <c r="AY586">
        <v>1</v>
      </c>
      <c r="AZ586">
        <v>0</v>
      </c>
      <c r="BA586">
        <v>586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</row>
    <row r="587" spans="1:75" ht="12.75">
      <c r="A587" s="39">
        <f>ROW(Source!A169)</f>
        <v>169</v>
      </c>
      <c r="B587">
        <v>10563918</v>
      </c>
      <c r="C587">
        <v>10563906</v>
      </c>
      <c r="D587">
        <v>9337853</v>
      </c>
      <c r="E587">
        <v>1</v>
      </c>
      <c r="F587">
        <v>1</v>
      </c>
      <c r="G587">
        <v>1</v>
      </c>
      <c r="H587">
        <v>3</v>
      </c>
      <c r="I587" t="s">
        <v>267</v>
      </c>
      <c r="J587" t="s">
        <v>268</v>
      </c>
      <c r="K587" t="s">
        <v>269</v>
      </c>
      <c r="L587">
        <v>1339</v>
      </c>
      <c r="N587">
        <v>1007</v>
      </c>
      <c r="O587" t="s">
        <v>743</v>
      </c>
      <c r="P587" t="s">
        <v>743</v>
      </c>
      <c r="Q587">
        <v>1</v>
      </c>
      <c r="Y587">
        <v>30</v>
      </c>
      <c r="AA587">
        <v>3.2</v>
      </c>
      <c r="AB587">
        <v>0</v>
      </c>
      <c r="AC587">
        <v>0</v>
      </c>
      <c r="AD587">
        <v>0</v>
      </c>
      <c r="AN587">
        <v>0</v>
      </c>
      <c r="AO587">
        <v>1</v>
      </c>
      <c r="AP587">
        <v>1</v>
      </c>
      <c r="AQ587">
        <v>0</v>
      </c>
      <c r="AR587">
        <v>0</v>
      </c>
      <c r="AT587">
        <v>30</v>
      </c>
      <c r="AV587">
        <v>0</v>
      </c>
      <c r="AW587">
        <v>2</v>
      </c>
      <c r="AX587">
        <v>10563918</v>
      </c>
      <c r="AY587">
        <v>1</v>
      </c>
      <c r="AZ587">
        <v>0</v>
      </c>
      <c r="BA587">
        <v>587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</row>
    <row r="588" spans="1:75" ht="12.75">
      <c r="A588" s="39">
        <f>ROW(Source!A170)</f>
        <v>170</v>
      </c>
      <c r="B588">
        <v>10563920</v>
      </c>
      <c r="C588">
        <v>10563919</v>
      </c>
      <c r="D588">
        <v>121548</v>
      </c>
      <c r="E588">
        <v>1</v>
      </c>
      <c r="F588">
        <v>1</v>
      </c>
      <c r="G588">
        <v>1</v>
      </c>
      <c r="H588">
        <v>1</v>
      </c>
      <c r="I588" t="s">
        <v>702</v>
      </c>
      <c r="K588" t="s">
        <v>53</v>
      </c>
      <c r="L588">
        <v>608254</v>
      </c>
      <c r="N588">
        <v>1013</v>
      </c>
      <c r="O588" t="s">
        <v>54</v>
      </c>
      <c r="P588" t="s">
        <v>54</v>
      </c>
      <c r="Q588">
        <v>1</v>
      </c>
      <c r="Y588">
        <v>2.51</v>
      </c>
      <c r="AA588">
        <v>0</v>
      </c>
      <c r="AB588">
        <v>0</v>
      </c>
      <c r="AC588">
        <v>0</v>
      </c>
      <c r="AD588">
        <v>0</v>
      </c>
      <c r="AN588">
        <v>0</v>
      </c>
      <c r="AO588">
        <v>1</v>
      </c>
      <c r="AP588">
        <v>1</v>
      </c>
      <c r="AQ588">
        <v>0</v>
      </c>
      <c r="AR588">
        <v>0</v>
      </c>
      <c r="AT588">
        <v>2.51</v>
      </c>
      <c r="AV588">
        <v>2</v>
      </c>
      <c r="AW588">
        <v>2</v>
      </c>
      <c r="AX588">
        <v>10563920</v>
      </c>
      <c r="AY588">
        <v>1</v>
      </c>
      <c r="AZ588">
        <v>0</v>
      </c>
      <c r="BA588">
        <v>588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</row>
    <row r="589" spans="1:75" ht="12.75">
      <c r="A589" s="39">
        <f>ROW(Source!A170)</f>
        <v>170</v>
      </c>
      <c r="B589">
        <v>10563921</v>
      </c>
      <c r="C589">
        <v>10563919</v>
      </c>
      <c r="D589">
        <v>9283825</v>
      </c>
      <c r="E589">
        <v>1</v>
      </c>
      <c r="F589">
        <v>1</v>
      </c>
      <c r="G589">
        <v>1</v>
      </c>
      <c r="H589">
        <v>2</v>
      </c>
      <c r="I589" t="s">
        <v>157</v>
      </c>
      <c r="J589" t="s">
        <v>158</v>
      </c>
      <c r="K589" t="s">
        <v>159</v>
      </c>
      <c r="L589">
        <v>1368</v>
      </c>
      <c r="N589">
        <v>1011</v>
      </c>
      <c r="O589" t="s">
        <v>86</v>
      </c>
      <c r="P589" t="s">
        <v>86</v>
      </c>
      <c r="Q589">
        <v>1</v>
      </c>
      <c r="Y589">
        <v>0.83</v>
      </c>
      <c r="AA589">
        <v>0</v>
      </c>
      <c r="AB589">
        <v>89.34</v>
      </c>
      <c r="AC589">
        <v>11.81</v>
      </c>
      <c r="AD589">
        <v>0</v>
      </c>
      <c r="AN589">
        <v>0</v>
      </c>
      <c r="AO589">
        <v>1</v>
      </c>
      <c r="AP589">
        <v>1</v>
      </c>
      <c r="AQ589">
        <v>0</v>
      </c>
      <c r="AR589">
        <v>0</v>
      </c>
      <c r="AT589">
        <v>0.83</v>
      </c>
      <c r="AV589">
        <v>0</v>
      </c>
      <c r="AW589">
        <v>2</v>
      </c>
      <c r="AX589">
        <v>10563921</v>
      </c>
      <c r="AY589">
        <v>1</v>
      </c>
      <c r="AZ589">
        <v>0</v>
      </c>
      <c r="BA589">
        <v>589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</row>
    <row r="590" spans="1:75" ht="12.75">
      <c r="A590" s="39">
        <f>ROW(Source!A170)</f>
        <v>170</v>
      </c>
      <c r="B590">
        <v>10563922</v>
      </c>
      <c r="C590">
        <v>10563919</v>
      </c>
      <c r="D590">
        <v>9284737</v>
      </c>
      <c r="E590">
        <v>1</v>
      </c>
      <c r="F590">
        <v>1</v>
      </c>
      <c r="G590">
        <v>1</v>
      </c>
      <c r="H590">
        <v>2</v>
      </c>
      <c r="I590" t="s">
        <v>545</v>
      </c>
      <c r="J590" t="s">
        <v>541</v>
      </c>
      <c r="K590" t="s">
        <v>546</v>
      </c>
      <c r="L590">
        <v>1480</v>
      </c>
      <c r="N590">
        <v>1013</v>
      </c>
      <c r="O590" t="s">
        <v>58</v>
      </c>
      <c r="P590" t="s">
        <v>59</v>
      </c>
      <c r="Q590">
        <v>1</v>
      </c>
      <c r="Y590">
        <v>0.86</v>
      </c>
      <c r="AA590">
        <v>0</v>
      </c>
      <c r="AB590">
        <v>85.93</v>
      </c>
      <c r="AC590">
        <v>11.81</v>
      </c>
      <c r="AD590">
        <v>0</v>
      </c>
      <c r="AN590">
        <v>0</v>
      </c>
      <c r="AO590">
        <v>1</v>
      </c>
      <c r="AP590">
        <v>1</v>
      </c>
      <c r="AQ590">
        <v>0</v>
      </c>
      <c r="AR590">
        <v>0</v>
      </c>
      <c r="AT590">
        <v>0.86</v>
      </c>
      <c r="AV590">
        <v>0</v>
      </c>
      <c r="AW590">
        <v>2</v>
      </c>
      <c r="AX590">
        <v>10563922</v>
      </c>
      <c r="AY590">
        <v>1</v>
      </c>
      <c r="AZ590">
        <v>0</v>
      </c>
      <c r="BA590">
        <v>590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</row>
    <row r="591" spans="1:75" ht="12.75">
      <c r="A591" s="39">
        <f>ROW(Source!A170)</f>
        <v>170</v>
      </c>
      <c r="B591">
        <v>10563923</v>
      </c>
      <c r="C591">
        <v>10563919</v>
      </c>
      <c r="D591">
        <v>9284739</v>
      </c>
      <c r="E591">
        <v>1</v>
      </c>
      <c r="F591">
        <v>1</v>
      </c>
      <c r="G591">
        <v>1</v>
      </c>
      <c r="H591">
        <v>2</v>
      </c>
      <c r="I591" t="s">
        <v>547</v>
      </c>
      <c r="J591" t="s">
        <v>541</v>
      </c>
      <c r="K591" t="s">
        <v>548</v>
      </c>
      <c r="L591">
        <v>1480</v>
      </c>
      <c r="N591">
        <v>1013</v>
      </c>
      <c r="O591" t="s">
        <v>58</v>
      </c>
      <c r="P591" t="s">
        <v>59</v>
      </c>
      <c r="Q591">
        <v>1</v>
      </c>
      <c r="Y591">
        <v>0.82</v>
      </c>
      <c r="AA591">
        <v>0</v>
      </c>
      <c r="AB591">
        <v>106.56</v>
      </c>
      <c r="AC591">
        <v>11.81</v>
      </c>
      <c r="AD591">
        <v>0</v>
      </c>
      <c r="AN591">
        <v>0</v>
      </c>
      <c r="AO591">
        <v>1</v>
      </c>
      <c r="AP591">
        <v>1</v>
      </c>
      <c r="AQ591">
        <v>0</v>
      </c>
      <c r="AR591">
        <v>0</v>
      </c>
      <c r="AT591">
        <v>0.82</v>
      </c>
      <c r="AV591">
        <v>0</v>
      </c>
      <c r="AW591">
        <v>2</v>
      </c>
      <c r="AX591">
        <v>10563923</v>
      </c>
      <c r="AY591">
        <v>1</v>
      </c>
      <c r="AZ591">
        <v>0</v>
      </c>
      <c r="BA591">
        <v>591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</row>
    <row r="592" spans="1:75" ht="12.75">
      <c r="A592" s="39">
        <f>ROW(Source!A170)</f>
        <v>170</v>
      </c>
      <c r="B592">
        <v>10563924</v>
      </c>
      <c r="C592">
        <v>10563919</v>
      </c>
      <c r="D592">
        <v>9338288</v>
      </c>
      <c r="E592">
        <v>1</v>
      </c>
      <c r="F592">
        <v>1</v>
      </c>
      <c r="G592">
        <v>1</v>
      </c>
      <c r="H592">
        <v>3</v>
      </c>
      <c r="I592" t="s">
        <v>555</v>
      </c>
      <c r="J592" t="s">
        <v>556</v>
      </c>
      <c r="K592" t="s">
        <v>557</v>
      </c>
      <c r="L592">
        <v>1339</v>
      </c>
      <c r="N592">
        <v>1007</v>
      </c>
      <c r="O592" t="s">
        <v>743</v>
      </c>
      <c r="P592" t="s">
        <v>743</v>
      </c>
      <c r="Q592">
        <v>1</v>
      </c>
      <c r="Y592">
        <v>12.6</v>
      </c>
      <c r="AA592">
        <v>104.22</v>
      </c>
      <c r="AB592">
        <v>0</v>
      </c>
      <c r="AC592">
        <v>0</v>
      </c>
      <c r="AD592">
        <v>0</v>
      </c>
      <c r="AN592">
        <v>0</v>
      </c>
      <c r="AO592">
        <v>1</v>
      </c>
      <c r="AP592">
        <v>1</v>
      </c>
      <c r="AQ592">
        <v>0</v>
      </c>
      <c r="AR592">
        <v>0</v>
      </c>
      <c r="AT592">
        <v>12.6</v>
      </c>
      <c r="AV592">
        <v>0</v>
      </c>
      <c r="AW592">
        <v>2</v>
      </c>
      <c r="AX592">
        <v>10563924</v>
      </c>
      <c r="AY592">
        <v>1</v>
      </c>
      <c r="AZ592">
        <v>0</v>
      </c>
      <c r="BA592">
        <v>592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</row>
    <row r="593" spans="1:75" ht="12.75">
      <c r="A593" s="39">
        <f>ROW(Source!A171)</f>
        <v>171</v>
      </c>
      <c r="B593">
        <v>10563926</v>
      </c>
      <c r="C593">
        <v>10563925</v>
      </c>
      <c r="D593">
        <v>4077910</v>
      </c>
      <c r="E593">
        <v>1</v>
      </c>
      <c r="F593">
        <v>1</v>
      </c>
      <c r="G593">
        <v>1</v>
      </c>
      <c r="H593">
        <v>1</v>
      </c>
      <c r="I593" t="s">
        <v>343</v>
      </c>
      <c r="K593" t="s">
        <v>344</v>
      </c>
      <c r="L593">
        <v>1476</v>
      </c>
      <c r="N593">
        <v>1013</v>
      </c>
      <c r="O593" t="s">
        <v>62</v>
      </c>
      <c r="P593" t="s">
        <v>63</v>
      </c>
      <c r="Q593">
        <v>1</v>
      </c>
      <c r="Y593">
        <v>38.3</v>
      </c>
      <c r="AA593">
        <v>0</v>
      </c>
      <c r="AB593">
        <v>0</v>
      </c>
      <c r="AC593">
        <v>0</v>
      </c>
      <c r="AD593">
        <v>9.61</v>
      </c>
      <c r="AN593">
        <v>0</v>
      </c>
      <c r="AO593">
        <v>1</v>
      </c>
      <c r="AP593">
        <v>1</v>
      </c>
      <c r="AQ593">
        <v>0</v>
      </c>
      <c r="AR593">
        <v>0</v>
      </c>
      <c r="AT593">
        <v>38.3</v>
      </c>
      <c r="AV593">
        <v>1</v>
      </c>
      <c r="AW593">
        <v>2</v>
      </c>
      <c r="AX593">
        <v>10563926</v>
      </c>
      <c r="AY593">
        <v>1</v>
      </c>
      <c r="AZ593">
        <v>0</v>
      </c>
      <c r="BA593">
        <v>593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</row>
    <row r="594" spans="1:75" ht="12.75">
      <c r="A594" s="39">
        <f>ROW(Source!A171)</f>
        <v>171</v>
      </c>
      <c r="B594">
        <v>10563927</v>
      </c>
      <c r="C594">
        <v>10563925</v>
      </c>
      <c r="D594">
        <v>121548</v>
      </c>
      <c r="E594">
        <v>1</v>
      </c>
      <c r="F594">
        <v>1</v>
      </c>
      <c r="G594">
        <v>1</v>
      </c>
      <c r="H594">
        <v>1</v>
      </c>
      <c r="I594" t="s">
        <v>702</v>
      </c>
      <c r="K594" t="s">
        <v>53</v>
      </c>
      <c r="L594">
        <v>608254</v>
      </c>
      <c r="N594">
        <v>1013</v>
      </c>
      <c r="O594" t="s">
        <v>54</v>
      </c>
      <c r="P594" t="s">
        <v>54</v>
      </c>
      <c r="Q594">
        <v>1</v>
      </c>
      <c r="Y594">
        <v>19.12</v>
      </c>
      <c r="AA594">
        <v>0</v>
      </c>
      <c r="AB594">
        <v>0</v>
      </c>
      <c r="AC594">
        <v>0</v>
      </c>
      <c r="AD594">
        <v>0</v>
      </c>
      <c r="AN594">
        <v>0</v>
      </c>
      <c r="AO594">
        <v>1</v>
      </c>
      <c r="AP594">
        <v>1</v>
      </c>
      <c r="AQ594">
        <v>0</v>
      </c>
      <c r="AR594">
        <v>0</v>
      </c>
      <c r="AT594">
        <v>19.12</v>
      </c>
      <c r="AV594">
        <v>2</v>
      </c>
      <c r="AW594">
        <v>2</v>
      </c>
      <c r="AX594">
        <v>10563927</v>
      </c>
      <c r="AY594">
        <v>1</v>
      </c>
      <c r="AZ594">
        <v>0</v>
      </c>
      <c r="BA594">
        <v>594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</row>
    <row r="595" spans="1:75" ht="12.75">
      <c r="A595" s="39">
        <f>ROW(Source!A171)</f>
        <v>171</v>
      </c>
      <c r="B595">
        <v>10563928</v>
      </c>
      <c r="C595">
        <v>10563925</v>
      </c>
      <c r="D595">
        <v>9283599</v>
      </c>
      <c r="E595">
        <v>1</v>
      </c>
      <c r="F595">
        <v>1</v>
      </c>
      <c r="G595">
        <v>1</v>
      </c>
      <c r="H595">
        <v>2</v>
      </c>
      <c r="I595" t="s">
        <v>148</v>
      </c>
      <c r="J595" t="s">
        <v>149</v>
      </c>
      <c r="K595" t="s">
        <v>150</v>
      </c>
      <c r="L595">
        <v>1368</v>
      </c>
      <c r="N595">
        <v>1011</v>
      </c>
      <c r="O595" t="s">
        <v>86</v>
      </c>
      <c r="P595" t="s">
        <v>86</v>
      </c>
      <c r="Q595">
        <v>1</v>
      </c>
      <c r="Y595">
        <v>0.03</v>
      </c>
      <c r="AA595">
        <v>0</v>
      </c>
      <c r="AB595">
        <v>123.73</v>
      </c>
      <c r="AC595">
        <v>11.81</v>
      </c>
      <c r="AD595">
        <v>0</v>
      </c>
      <c r="AN595">
        <v>0</v>
      </c>
      <c r="AO595">
        <v>1</v>
      </c>
      <c r="AP595">
        <v>1</v>
      </c>
      <c r="AQ595">
        <v>0</v>
      </c>
      <c r="AR595">
        <v>0</v>
      </c>
      <c r="AT595">
        <v>0.03</v>
      </c>
      <c r="AV595">
        <v>0</v>
      </c>
      <c r="AW595">
        <v>2</v>
      </c>
      <c r="AX595">
        <v>10563928</v>
      </c>
      <c r="AY595">
        <v>1</v>
      </c>
      <c r="AZ595">
        <v>0</v>
      </c>
      <c r="BA595">
        <v>595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</row>
    <row r="596" spans="1:75" ht="12.75">
      <c r="A596" s="39">
        <f>ROW(Source!A171)</f>
        <v>171</v>
      </c>
      <c r="B596">
        <v>10563929</v>
      </c>
      <c r="C596">
        <v>10563925</v>
      </c>
      <c r="D596">
        <v>9284711</v>
      </c>
      <c r="E596">
        <v>1</v>
      </c>
      <c r="F596">
        <v>1</v>
      </c>
      <c r="G596">
        <v>1</v>
      </c>
      <c r="H596">
        <v>2</v>
      </c>
      <c r="I596" t="s">
        <v>558</v>
      </c>
      <c r="J596" t="s">
        <v>559</v>
      </c>
      <c r="K596" t="s">
        <v>560</v>
      </c>
      <c r="L596">
        <v>1480</v>
      </c>
      <c r="N596">
        <v>1013</v>
      </c>
      <c r="O596" t="s">
        <v>58</v>
      </c>
      <c r="P596" t="s">
        <v>59</v>
      </c>
      <c r="Q596">
        <v>1</v>
      </c>
      <c r="Y596">
        <v>1.4</v>
      </c>
      <c r="AA596">
        <v>0</v>
      </c>
      <c r="AB596">
        <v>14.51</v>
      </c>
      <c r="AC596">
        <v>0</v>
      </c>
      <c r="AD596">
        <v>0</v>
      </c>
      <c r="AN596">
        <v>0</v>
      </c>
      <c r="AO596">
        <v>1</v>
      </c>
      <c r="AP596">
        <v>1</v>
      </c>
      <c r="AQ596">
        <v>0</v>
      </c>
      <c r="AR596">
        <v>0</v>
      </c>
      <c r="AT596">
        <v>1.4</v>
      </c>
      <c r="AV596">
        <v>0</v>
      </c>
      <c r="AW596">
        <v>2</v>
      </c>
      <c r="AX596">
        <v>10563929</v>
      </c>
      <c r="AY596">
        <v>1</v>
      </c>
      <c r="AZ596">
        <v>0</v>
      </c>
      <c r="BA596">
        <v>596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</row>
    <row r="597" spans="1:75" ht="12.75">
      <c r="A597" s="39">
        <f>ROW(Source!A171)</f>
        <v>171</v>
      </c>
      <c r="B597">
        <v>10563930</v>
      </c>
      <c r="C597">
        <v>10563925</v>
      </c>
      <c r="D597">
        <v>9284737</v>
      </c>
      <c r="E597">
        <v>1</v>
      </c>
      <c r="F597">
        <v>1</v>
      </c>
      <c r="G597">
        <v>1</v>
      </c>
      <c r="H597">
        <v>2</v>
      </c>
      <c r="I597" t="s">
        <v>545</v>
      </c>
      <c r="J597" t="s">
        <v>541</v>
      </c>
      <c r="K597" t="s">
        <v>546</v>
      </c>
      <c r="L597">
        <v>1480</v>
      </c>
      <c r="N597">
        <v>1013</v>
      </c>
      <c r="O597" t="s">
        <v>58</v>
      </c>
      <c r="P597" t="s">
        <v>59</v>
      </c>
      <c r="Q597">
        <v>1</v>
      </c>
      <c r="Y597">
        <v>3.96</v>
      </c>
      <c r="AA597">
        <v>0</v>
      </c>
      <c r="AB597">
        <v>85.93</v>
      </c>
      <c r="AC597">
        <v>11.81</v>
      </c>
      <c r="AD597">
        <v>0</v>
      </c>
      <c r="AN597">
        <v>0</v>
      </c>
      <c r="AO597">
        <v>1</v>
      </c>
      <c r="AP597">
        <v>1</v>
      </c>
      <c r="AQ597">
        <v>0</v>
      </c>
      <c r="AR597">
        <v>0</v>
      </c>
      <c r="AT597">
        <v>3.96</v>
      </c>
      <c r="AV597">
        <v>0</v>
      </c>
      <c r="AW597">
        <v>2</v>
      </c>
      <c r="AX597">
        <v>10563930</v>
      </c>
      <c r="AY597">
        <v>1</v>
      </c>
      <c r="AZ597">
        <v>0</v>
      </c>
      <c r="BA597">
        <v>597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</row>
    <row r="598" spans="1:75" ht="12.75">
      <c r="A598" s="39">
        <f>ROW(Source!A171)</f>
        <v>171</v>
      </c>
      <c r="B598">
        <v>10563931</v>
      </c>
      <c r="C598">
        <v>10563925</v>
      </c>
      <c r="D598">
        <v>9284739</v>
      </c>
      <c r="E598">
        <v>1</v>
      </c>
      <c r="F598">
        <v>1</v>
      </c>
      <c r="G598">
        <v>1</v>
      </c>
      <c r="H598">
        <v>2</v>
      </c>
      <c r="I598" t="s">
        <v>547</v>
      </c>
      <c r="J598" t="s">
        <v>541</v>
      </c>
      <c r="K598" t="s">
        <v>548</v>
      </c>
      <c r="L598">
        <v>1480</v>
      </c>
      <c r="N598">
        <v>1013</v>
      </c>
      <c r="O598" t="s">
        <v>58</v>
      </c>
      <c r="P598" t="s">
        <v>59</v>
      </c>
      <c r="Q598">
        <v>1</v>
      </c>
      <c r="Y598">
        <v>11.51</v>
      </c>
      <c r="AA598">
        <v>0</v>
      </c>
      <c r="AB598">
        <v>106.56</v>
      </c>
      <c r="AC598">
        <v>11.81</v>
      </c>
      <c r="AD598">
        <v>0</v>
      </c>
      <c r="AN598">
        <v>0</v>
      </c>
      <c r="AO598">
        <v>1</v>
      </c>
      <c r="AP598">
        <v>1</v>
      </c>
      <c r="AQ598">
        <v>0</v>
      </c>
      <c r="AR598">
        <v>0</v>
      </c>
      <c r="AT598">
        <v>11.51</v>
      </c>
      <c r="AV598">
        <v>0</v>
      </c>
      <c r="AW598">
        <v>2</v>
      </c>
      <c r="AX598">
        <v>10563931</v>
      </c>
      <c r="AY598">
        <v>1</v>
      </c>
      <c r="AZ598">
        <v>0</v>
      </c>
      <c r="BA598">
        <v>598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0</v>
      </c>
    </row>
    <row r="599" spans="1:75" ht="12.75">
      <c r="A599" s="39">
        <f>ROW(Source!A171)</f>
        <v>171</v>
      </c>
      <c r="B599">
        <v>10563932</v>
      </c>
      <c r="C599">
        <v>10563925</v>
      </c>
      <c r="D599">
        <v>9284799</v>
      </c>
      <c r="E599">
        <v>1</v>
      </c>
      <c r="F599">
        <v>1</v>
      </c>
      <c r="G599">
        <v>1</v>
      </c>
      <c r="H599">
        <v>2</v>
      </c>
      <c r="I599" t="s">
        <v>535</v>
      </c>
      <c r="J599" t="s">
        <v>536</v>
      </c>
      <c r="K599" t="s">
        <v>537</v>
      </c>
      <c r="L599">
        <v>1480</v>
      </c>
      <c r="N599">
        <v>1013</v>
      </c>
      <c r="O599" t="s">
        <v>58</v>
      </c>
      <c r="P599" t="s">
        <v>59</v>
      </c>
      <c r="Q599">
        <v>1</v>
      </c>
      <c r="Y599">
        <v>0.39</v>
      </c>
      <c r="AA599">
        <v>0</v>
      </c>
      <c r="AB599">
        <v>116.88</v>
      </c>
      <c r="AC599">
        <v>11.81</v>
      </c>
      <c r="AD599">
        <v>0</v>
      </c>
      <c r="AN599">
        <v>0</v>
      </c>
      <c r="AO599">
        <v>1</v>
      </c>
      <c r="AP599">
        <v>1</v>
      </c>
      <c r="AQ599">
        <v>0</v>
      </c>
      <c r="AR599">
        <v>0</v>
      </c>
      <c r="AT599">
        <v>0.39</v>
      </c>
      <c r="AV599">
        <v>0</v>
      </c>
      <c r="AW599">
        <v>2</v>
      </c>
      <c r="AX599">
        <v>10563932</v>
      </c>
      <c r="AY599">
        <v>1</v>
      </c>
      <c r="AZ599">
        <v>0</v>
      </c>
      <c r="BA599">
        <v>599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</row>
    <row r="600" spans="1:75" ht="12.75">
      <c r="A600" s="39">
        <f>ROW(Source!A171)</f>
        <v>171</v>
      </c>
      <c r="B600">
        <v>10563933</v>
      </c>
      <c r="C600">
        <v>10563925</v>
      </c>
      <c r="D600">
        <v>9284812</v>
      </c>
      <c r="E600">
        <v>1</v>
      </c>
      <c r="F600">
        <v>1</v>
      </c>
      <c r="G600">
        <v>1</v>
      </c>
      <c r="H600">
        <v>2</v>
      </c>
      <c r="I600" t="s">
        <v>561</v>
      </c>
      <c r="J600" t="s">
        <v>562</v>
      </c>
      <c r="K600" t="s">
        <v>563</v>
      </c>
      <c r="L600">
        <v>1480</v>
      </c>
      <c r="N600">
        <v>1013</v>
      </c>
      <c r="O600" t="s">
        <v>58</v>
      </c>
      <c r="P600" t="s">
        <v>59</v>
      </c>
      <c r="Q600">
        <v>1</v>
      </c>
      <c r="Y600">
        <v>3.19</v>
      </c>
      <c r="AA600">
        <v>0</v>
      </c>
      <c r="AB600">
        <v>151.2</v>
      </c>
      <c r="AC600">
        <v>11.81</v>
      </c>
      <c r="AD600">
        <v>0</v>
      </c>
      <c r="AN600">
        <v>0</v>
      </c>
      <c r="AO600">
        <v>1</v>
      </c>
      <c r="AP600">
        <v>1</v>
      </c>
      <c r="AQ600">
        <v>0</v>
      </c>
      <c r="AR600">
        <v>0</v>
      </c>
      <c r="AT600">
        <v>3.19</v>
      </c>
      <c r="AV600">
        <v>0</v>
      </c>
      <c r="AW600">
        <v>2</v>
      </c>
      <c r="AX600">
        <v>10563933</v>
      </c>
      <c r="AY600">
        <v>1</v>
      </c>
      <c r="AZ600">
        <v>0</v>
      </c>
      <c r="BA600">
        <v>600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</row>
    <row r="601" spans="1:75" ht="12.75">
      <c r="A601" s="39">
        <f>ROW(Source!A171)</f>
        <v>171</v>
      </c>
      <c r="B601">
        <v>10563934</v>
      </c>
      <c r="C601">
        <v>10563925</v>
      </c>
      <c r="D601">
        <v>9286871</v>
      </c>
      <c r="E601">
        <v>1</v>
      </c>
      <c r="F601">
        <v>1</v>
      </c>
      <c r="G601">
        <v>1</v>
      </c>
      <c r="H601">
        <v>2</v>
      </c>
      <c r="I601" t="s">
        <v>207</v>
      </c>
      <c r="J601" t="s">
        <v>208</v>
      </c>
      <c r="K601" t="s">
        <v>209</v>
      </c>
      <c r="L601">
        <v>1368</v>
      </c>
      <c r="N601">
        <v>1011</v>
      </c>
      <c r="O601" t="s">
        <v>86</v>
      </c>
      <c r="P601" t="s">
        <v>86</v>
      </c>
      <c r="Q601">
        <v>1</v>
      </c>
      <c r="Y601">
        <v>0.04</v>
      </c>
      <c r="AA601">
        <v>0</v>
      </c>
      <c r="AB601">
        <v>60.77</v>
      </c>
      <c r="AC601">
        <v>11.81</v>
      </c>
      <c r="AD601">
        <v>0</v>
      </c>
      <c r="AN601">
        <v>0</v>
      </c>
      <c r="AO601">
        <v>1</v>
      </c>
      <c r="AP601">
        <v>1</v>
      </c>
      <c r="AQ601">
        <v>0</v>
      </c>
      <c r="AR601">
        <v>0</v>
      </c>
      <c r="AT601">
        <v>0.04</v>
      </c>
      <c r="AV601">
        <v>0</v>
      </c>
      <c r="AW601">
        <v>2</v>
      </c>
      <c r="AX601">
        <v>10563934</v>
      </c>
      <c r="AY601">
        <v>1</v>
      </c>
      <c r="AZ601">
        <v>0</v>
      </c>
      <c r="BA601">
        <v>601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</row>
    <row r="602" spans="1:75" ht="12.75">
      <c r="A602" s="39">
        <f>ROW(Source!A171)</f>
        <v>171</v>
      </c>
      <c r="B602">
        <v>10563935</v>
      </c>
      <c r="C602">
        <v>10563925</v>
      </c>
      <c r="D602">
        <v>9362448</v>
      </c>
      <c r="E602">
        <v>1</v>
      </c>
      <c r="F602">
        <v>1</v>
      </c>
      <c r="G602">
        <v>1</v>
      </c>
      <c r="H602">
        <v>3</v>
      </c>
      <c r="I602" t="s">
        <v>348</v>
      </c>
      <c r="J602" t="s">
        <v>349</v>
      </c>
      <c r="K602" t="s">
        <v>350</v>
      </c>
      <c r="L602">
        <v>1348</v>
      </c>
      <c r="N602">
        <v>1009</v>
      </c>
      <c r="O602" t="s">
        <v>774</v>
      </c>
      <c r="P602" t="s">
        <v>774</v>
      </c>
      <c r="Q602">
        <v>1000</v>
      </c>
      <c r="Y602">
        <v>0.0062</v>
      </c>
      <c r="AA602">
        <v>4209.73</v>
      </c>
      <c r="AB602">
        <v>0</v>
      </c>
      <c r="AC602">
        <v>0</v>
      </c>
      <c r="AD602">
        <v>0</v>
      </c>
      <c r="AN602">
        <v>0</v>
      </c>
      <c r="AO602">
        <v>1</v>
      </c>
      <c r="AP602">
        <v>1</v>
      </c>
      <c r="AQ602">
        <v>0</v>
      </c>
      <c r="AR602">
        <v>0</v>
      </c>
      <c r="AT602">
        <v>0.0062</v>
      </c>
      <c r="AV602">
        <v>0</v>
      </c>
      <c r="AW602">
        <v>2</v>
      </c>
      <c r="AX602">
        <v>10563935</v>
      </c>
      <c r="AY602">
        <v>1</v>
      </c>
      <c r="AZ602">
        <v>0</v>
      </c>
      <c r="BA602">
        <v>602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</row>
    <row r="603" spans="1:75" ht="12.75">
      <c r="A603" s="39">
        <f>ROW(Source!A171)</f>
        <v>171</v>
      </c>
      <c r="B603">
        <v>10563936</v>
      </c>
      <c r="C603">
        <v>10563925</v>
      </c>
      <c r="D603">
        <v>9363362</v>
      </c>
      <c r="E603">
        <v>1</v>
      </c>
      <c r="F603">
        <v>1</v>
      </c>
      <c r="G603">
        <v>1</v>
      </c>
      <c r="H603">
        <v>3</v>
      </c>
      <c r="I603" t="s">
        <v>564</v>
      </c>
      <c r="J603" t="s">
        <v>565</v>
      </c>
      <c r="K603" t="s">
        <v>566</v>
      </c>
      <c r="L603">
        <v>1348</v>
      </c>
      <c r="N603">
        <v>1009</v>
      </c>
      <c r="O603" t="s">
        <v>774</v>
      </c>
      <c r="P603" t="s">
        <v>774</v>
      </c>
      <c r="Q603">
        <v>1000</v>
      </c>
      <c r="Y603">
        <v>0.0108</v>
      </c>
      <c r="AA603">
        <v>1562.66</v>
      </c>
      <c r="AB603">
        <v>0</v>
      </c>
      <c r="AC603">
        <v>0</v>
      </c>
      <c r="AD603">
        <v>0</v>
      </c>
      <c r="AN603">
        <v>0</v>
      </c>
      <c r="AO603">
        <v>1</v>
      </c>
      <c r="AP603">
        <v>1</v>
      </c>
      <c r="AQ603">
        <v>0</v>
      </c>
      <c r="AR603">
        <v>0</v>
      </c>
      <c r="AT603">
        <v>0.0108</v>
      </c>
      <c r="AV603">
        <v>0</v>
      </c>
      <c r="AW603">
        <v>2</v>
      </c>
      <c r="AX603">
        <v>10563936</v>
      </c>
      <c r="AY603">
        <v>1</v>
      </c>
      <c r="AZ603">
        <v>0</v>
      </c>
      <c r="BA603">
        <v>603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0</v>
      </c>
    </row>
    <row r="604" spans="1:75" ht="12.75">
      <c r="A604" s="39">
        <f>ROW(Source!A171)</f>
        <v>171</v>
      </c>
      <c r="B604">
        <v>10563937</v>
      </c>
      <c r="C604">
        <v>10563925</v>
      </c>
      <c r="D604">
        <v>9360749</v>
      </c>
      <c r="E604">
        <v>1</v>
      </c>
      <c r="F604">
        <v>1</v>
      </c>
      <c r="G604">
        <v>1</v>
      </c>
      <c r="H604">
        <v>3</v>
      </c>
      <c r="I604" t="s">
        <v>252</v>
      </c>
      <c r="J604" t="s">
        <v>253</v>
      </c>
      <c r="K604" t="s">
        <v>254</v>
      </c>
      <c r="L604">
        <v>1339</v>
      </c>
      <c r="N604">
        <v>1007</v>
      </c>
      <c r="O604" t="s">
        <v>743</v>
      </c>
      <c r="P604" t="s">
        <v>743</v>
      </c>
      <c r="Q604">
        <v>1</v>
      </c>
      <c r="Y604">
        <v>0.15</v>
      </c>
      <c r="AA604">
        <v>1252.47</v>
      </c>
      <c r="AB604">
        <v>0</v>
      </c>
      <c r="AC604">
        <v>0</v>
      </c>
      <c r="AD604">
        <v>0</v>
      </c>
      <c r="AN604">
        <v>0</v>
      </c>
      <c r="AO604">
        <v>1</v>
      </c>
      <c r="AP604">
        <v>1</v>
      </c>
      <c r="AQ604">
        <v>0</v>
      </c>
      <c r="AR604">
        <v>0</v>
      </c>
      <c r="AT604">
        <v>0.15</v>
      </c>
      <c r="AV604">
        <v>0</v>
      </c>
      <c r="AW604">
        <v>2</v>
      </c>
      <c r="AX604">
        <v>10563937</v>
      </c>
      <c r="AY604">
        <v>1</v>
      </c>
      <c r="AZ604">
        <v>0</v>
      </c>
      <c r="BA604">
        <v>604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0</v>
      </c>
    </row>
    <row r="605" spans="1:75" ht="12.75">
      <c r="A605" s="39">
        <f>ROW(Source!A171)</f>
        <v>171</v>
      </c>
      <c r="B605">
        <v>10563938</v>
      </c>
      <c r="C605">
        <v>10563925</v>
      </c>
      <c r="D605">
        <v>9338035</v>
      </c>
      <c r="E605">
        <v>1</v>
      </c>
      <c r="F605">
        <v>1</v>
      </c>
      <c r="G605">
        <v>1</v>
      </c>
      <c r="H605">
        <v>3</v>
      </c>
      <c r="I605" t="s">
        <v>567</v>
      </c>
      <c r="J605" t="s">
        <v>568</v>
      </c>
      <c r="K605" t="s">
        <v>569</v>
      </c>
      <c r="L605">
        <v>1348</v>
      </c>
      <c r="N605">
        <v>1009</v>
      </c>
      <c r="O605" t="s">
        <v>774</v>
      </c>
      <c r="P605" t="s">
        <v>774</v>
      </c>
      <c r="Q605">
        <v>1000</v>
      </c>
      <c r="Y605">
        <v>0</v>
      </c>
      <c r="AA605">
        <v>384.69</v>
      </c>
      <c r="AB605">
        <v>0</v>
      </c>
      <c r="AC605">
        <v>0</v>
      </c>
      <c r="AD605">
        <v>0</v>
      </c>
      <c r="AN605">
        <v>1</v>
      </c>
      <c r="AO605">
        <v>0</v>
      </c>
      <c r="AP605">
        <v>1</v>
      </c>
      <c r="AQ605">
        <v>0</v>
      </c>
      <c r="AR605">
        <v>0</v>
      </c>
      <c r="AT605">
        <v>0</v>
      </c>
      <c r="AV605">
        <v>0</v>
      </c>
      <c r="AW605">
        <v>2</v>
      </c>
      <c r="AX605">
        <v>10563938</v>
      </c>
      <c r="AY605">
        <v>1</v>
      </c>
      <c r="AZ605">
        <v>0</v>
      </c>
      <c r="BA605">
        <v>605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</row>
    <row r="606" spans="1:75" ht="12.75">
      <c r="A606" s="39">
        <f>ROW(Source!A172)</f>
        <v>172</v>
      </c>
      <c r="B606">
        <v>10563940</v>
      </c>
      <c r="C606">
        <v>10563939</v>
      </c>
      <c r="D606">
        <v>4077910</v>
      </c>
      <c r="E606">
        <v>1</v>
      </c>
      <c r="F606">
        <v>1</v>
      </c>
      <c r="G606">
        <v>1</v>
      </c>
      <c r="H606">
        <v>1</v>
      </c>
      <c r="I606" t="s">
        <v>343</v>
      </c>
      <c r="K606" t="s">
        <v>344</v>
      </c>
      <c r="L606">
        <v>1476</v>
      </c>
      <c r="N606">
        <v>1013</v>
      </c>
      <c r="O606" t="s">
        <v>62</v>
      </c>
      <c r="P606" t="s">
        <v>63</v>
      </c>
      <c r="Q606">
        <v>1</v>
      </c>
      <c r="Y606">
        <v>0.09</v>
      </c>
      <c r="AA606">
        <v>0</v>
      </c>
      <c r="AB606">
        <v>0</v>
      </c>
      <c r="AC606">
        <v>0</v>
      </c>
      <c r="AD606">
        <v>9.61</v>
      </c>
      <c r="AN606">
        <v>0</v>
      </c>
      <c r="AO606">
        <v>1</v>
      </c>
      <c r="AP606">
        <v>1</v>
      </c>
      <c r="AQ606">
        <v>0</v>
      </c>
      <c r="AR606">
        <v>0</v>
      </c>
      <c r="AT606">
        <v>0.09</v>
      </c>
      <c r="AV606">
        <v>1</v>
      </c>
      <c r="AW606">
        <v>2</v>
      </c>
      <c r="AX606">
        <v>10563940</v>
      </c>
      <c r="AY606">
        <v>1</v>
      </c>
      <c r="AZ606">
        <v>0</v>
      </c>
      <c r="BA606">
        <v>606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</row>
    <row r="607" spans="1:75" ht="12.75">
      <c r="A607" s="39">
        <f>ROW(Source!A172)</f>
        <v>172</v>
      </c>
      <c r="B607">
        <v>10563941</v>
      </c>
      <c r="C607">
        <v>10563939</v>
      </c>
      <c r="D607">
        <v>9284711</v>
      </c>
      <c r="E607">
        <v>1</v>
      </c>
      <c r="F607">
        <v>1</v>
      </c>
      <c r="G607">
        <v>1</v>
      </c>
      <c r="H607">
        <v>2</v>
      </c>
      <c r="I607" t="s">
        <v>558</v>
      </c>
      <c r="J607" t="s">
        <v>559</v>
      </c>
      <c r="K607" t="s">
        <v>560</v>
      </c>
      <c r="L607">
        <v>1480</v>
      </c>
      <c r="N607">
        <v>1013</v>
      </c>
      <c r="O607" t="s">
        <v>58</v>
      </c>
      <c r="P607" t="s">
        <v>59</v>
      </c>
      <c r="Q607">
        <v>1</v>
      </c>
      <c r="Y607">
        <v>0.18</v>
      </c>
      <c r="AA607">
        <v>0</v>
      </c>
      <c r="AB607">
        <v>14.51</v>
      </c>
      <c r="AC607">
        <v>0</v>
      </c>
      <c r="AD607">
        <v>0</v>
      </c>
      <c r="AN607">
        <v>0</v>
      </c>
      <c r="AO607">
        <v>1</v>
      </c>
      <c r="AP607">
        <v>1</v>
      </c>
      <c r="AQ607">
        <v>0</v>
      </c>
      <c r="AR607">
        <v>0</v>
      </c>
      <c r="AT607">
        <v>0.18</v>
      </c>
      <c r="AV607">
        <v>0</v>
      </c>
      <c r="AW607">
        <v>2</v>
      </c>
      <c r="AX607">
        <v>10563941</v>
      </c>
      <c r="AY607">
        <v>1</v>
      </c>
      <c r="AZ607">
        <v>0</v>
      </c>
      <c r="BA607">
        <v>607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</row>
    <row r="608" spans="1:75" ht="12.75">
      <c r="A608" s="39">
        <f>ROW(Source!A172)</f>
        <v>172</v>
      </c>
      <c r="B608">
        <v>10563942</v>
      </c>
      <c r="C608">
        <v>10563939</v>
      </c>
      <c r="D608">
        <v>9363362</v>
      </c>
      <c r="E608">
        <v>1</v>
      </c>
      <c r="F608">
        <v>1</v>
      </c>
      <c r="G608">
        <v>1</v>
      </c>
      <c r="H608">
        <v>3</v>
      </c>
      <c r="I608" t="s">
        <v>564</v>
      </c>
      <c r="J608" t="s">
        <v>565</v>
      </c>
      <c r="K608" t="s">
        <v>566</v>
      </c>
      <c r="L608">
        <v>1348</v>
      </c>
      <c r="N608">
        <v>1009</v>
      </c>
      <c r="O608" t="s">
        <v>774</v>
      </c>
      <c r="P608" t="s">
        <v>774</v>
      </c>
      <c r="Q608">
        <v>1000</v>
      </c>
      <c r="Y608">
        <v>0.0014</v>
      </c>
      <c r="AA608">
        <v>1562.66</v>
      </c>
      <c r="AB608">
        <v>0</v>
      </c>
      <c r="AC608">
        <v>0</v>
      </c>
      <c r="AD608">
        <v>0</v>
      </c>
      <c r="AN608">
        <v>0</v>
      </c>
      <c r="AO608">
        <v>1</v>
      </c>
      <c r="AP608">
        <v>1</v>
      </c>
      <c r="AQ608">
        <v>0</v>
      </c>
      <c r="AR608">
        <v>0</v>
      </c>
      <c r="AT608">
        <v>0.0014</v>
      </c>
      <c r="AV608">
        <v>0</v>
      </c>
      <c r="AW608">
        <v>2</v>
      </c>
      <c r="AX608">
        <v>10563942</v>
      </c>
      <c r="AY608">
        <v>1</v>
      </c>
      <c r="AZ608">
        <v>0</v>
      </c>
      <c r="BA608">
        <v>608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</row>
    <row r="609" spans="1:75" ht="12.75">
      <c r="A609" s="39">
        <f>ROW(Source!A172)</f>
        <v>172</v>
      </c>
      <c r="B609">
        <v>10563943</v>
      </c>
      <c r="C609">
        <v>10563939</v>
      </c>
      <c r="D609">
        <v>9338035</v>
      </c>
      <c r="E609">
        <v>1</v>
      </c>
      <c r="F609">
        <v>1</v>
      </c>
      <c r="G609">
        <v>1</v>
      </c>
      <c r="H609">
        <v>3</v>
      </c>
      <c r="I609" t="s">
        <v>567</v>
      </c>
      <c r="J609" t="s">
        <v>568</v>
      </c>
      <c r="K609" t="s">
        <v>569</v>
      </c>
      <c r="L609">
        <v>1348</v>
      </c>
      <c r="N609">
        <v>1009</v>
      </c>
      <c r="O609" t="s">
        <v>774</v>
      </c>
      <c r="P609" t="s">
        <v>774</v>
      </c>
      <c r="Q609">
        <v>1000</v>
      </c>
      <c r="Y609">
        <v>0</v>
      </c>
      <c r="AA609">
        <v>384.69</v>
      </c>
      <c r="AB609">
        <v>0</v>
      </c>
      <c r="AC609">
        <v>0</v>
      </c>
      <c r="AD609">
        <v>0</v>
      </c>
      <c r="AN609">
        <v>1</v>
      </c>
      <c r="AO609">
        <v>0</v>
      </c>
      <c r="AP609">
        <v>1</v>
      </c>
      <c r="AQ609">
        <v>0</v>
      </c>
      <c r="AR609">
        <v>0</v>
      </c>
      <c r="AT609">
        <v>0</v>
      </c>
      <c r="AV609">
        <v>0</v>
      </c>
      <c r="AW609">
        <v>2</v>
      </c>
      <c r="AX609">
        <v>10563943</v>
      </c>
      <c r="AY609">
        <v>1</v>
      </c>
      <c r="AZ609">
        <v>0</v>
      </c>
      <c r="BA609">
        <v>609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609"/>
  <sheetViews>
    <sheetView showGridLines="0" zoomScale="98" zoomScaleNormal="98" workbookViewId="0" topLeftCell="A1">
      <selection activeCell="A1" sqref="A1"/>
    </sheetView>
  </sheetViews>
  <sheetFormatPr defaultColWidth="9.140625" defaultRowHeight="12.75"/>
  <sheetData>
    <row r="1" spans="1:44" ht="12.75">
      <c r="A1" s="39">
        <f>ROW(Source!A25)</f>
        <v>25</v>
      </c>
      <c r="B1">
        <v>10563181</v>
      </c>
      <c r="C1">
        <v>10563180</v>
      </c>
      <c r="D1">
        <v>121548</v>
      </c>
      <c r="E1">
        <v>1</v>
      </c>
      <c r="F1">
        <v>1</v>
      </c>
      <c r="G1">
        <v>1</v>
      </c>
      <c r="H1">
        <v>1</v>
      </c>
      <c r="I1" t="s">
        <v>702</v>
      </c>
      <c r="K1" t="s">
        <v>53</v>
      </c>
      <c r="L1">
        <v>608254</v>
      </c>
      <c r="N1">
        <v>1013</v>
      </c>
      <c r="O1" t="s">
        <v>54</v>
      </c>
      <c r="P1" t="s">
        <v>54</v>
      </c>
      <c r="Q1">
        <v>1</v>
      </c>
      <c r="X1">
        <v>10.82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G1">
        <v>10.82</v>
      </c>
      <c r="AH1">
        <v>2</v>
      </c>
      <c r="AI1">
        <v>10563181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 s="39">
        <f>ROW(Source!A25)</f>
        <v>25</v>
      </c>
      <c r="B2">
        <v>10563182</v>
      </c>
      <c r="C2">
        <v>10563180</v>
      </c>
      <c r="D2">
        <v>9284204</v>
      </c>
      <c r="E2">
        <v>1</v>
      </c>
      <c r="F2">
        <v>1</v>
      </c>
      <c r="G2">
        <v>1</v>
      </c>
      <c r="H2">
        <v>2</v>
      </c>
      <c r="I2" t="s">
        <v>55</v>
      </c>
      <c r="J2" t="s">
        <v>56</v>
      </c>
      <c r="K2" t="s">
        <v>57</v>
      </c>
      <c r="L2">
        <v>1480</v>
      </c>
      <c r="N2">
        <v>1013</v>
      </c>
      <c r="O2" t="s">
        <v>58</v>
      </c>
      <c r="P2" t="s">
        <v>59</v>
      </c>
      <c r="Q2">
        <v>1</v>
      </c>
      <c r="X2">
        <v>10.82</v>
      </c>
      <c r="Y2">
        <v>0</v>
      </c>
      <c r="Z2">
        <v>102.54</v>
      </c>
      <c r="AA2">
        <v>11.81</v>
      </c>
      <c r="AB2">
        <v>0</v>
      </c>
      <c r="AC2">
        <v>0</v>
      </c>
      <c r="AD2">
        <v>1</v>
      </c>
      <c r="AE2">
        <v>0</v>
      </c>
      <c r="AG2">
        <v>10.82</v>
      </c>
      <c r="AH2">
        <v>2</v>
      </c>
      <c r="AI2">
        <v>10563182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 s="39">
        <f>ROW(Source!A26)</f>
        <v>26</v>
      </c>
      <c r="B3">
        <v>10563184</v>
      </c>
      <c r="C3">
        <v>10563183</v>
      </c>
      <c r="D3">
        <v>121548</v>
      </c>
      <c r="E3">
        <v>1</v>
      </c>
      <c r="F3">
        <v>1</v>
      </c>
      <c r="G3">
        <v>1</v>
      </c>
      <c r="H3">
        <v>1</v>
      </c>
      <c r="I3" t="s">
        <v>702</v>
      </c>
      <c r="K3" t="s">
        <v>53</v>
      </c>
      <c r="L3">
        <v>608254</v>
      </c>
      <c r="N3">
        <v>1013</v>
      </c>
      <c r="O3" t="s">
        <v>54</v>
      </c>
      <c r="P3" t="s">
        <v>54</v>
      </c>
      <c r="Q3">
        <v>1</v>
      </c>
      <c r="X3">
        <v>10.82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704</v>
      </c>
      <c r="AG3">
        <v>9.197</v>
      </c>
      <c r="AH3">
        <v>2</v>
      </c>
      <c r="AI3">
        <v>10563184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 s="39">
        <f>ROW(Source!A26)</f>
        <v>26</v>
      </c>
      <c r="B4">
        <v>10563185</v>
      </c>
      <c r="C4">
        <v>10563183</v>
      </c>
      <c r="D4">
        <v>9284204</v>
      </c>
      <c r="E4">
        <v>1</v>
      </c>
      <c r="F4">
        <v>1</v>
      </c>
      <c r="G4">
        <v>1</v>
      </c>
      <c r="H4">
        <v>2</v>
      </c>
      <c r="I4" t="s">
        <v>55</v>
      </c>
      <c r="J4" t="s">
        <v>56</v>
      </c>
      <c r="K4" t="s">
        <v>57</v>
      </c>
      <c r="L4">
        <v>1480</v>
      </c>
      <c r="N4">
        <v>1013</v>
      </c>
      <c r="O4" t="s">
        <v>58</v>
      </c>
      <c r="P4" t="s">
        <v>59</v>
      </c>
      <c r="Q4">
        <v>1</v>
      </c>
      <c r="X4">
        <v>10.82</v>
      </c>
      <c r="Y4">
        <v>0</v>
      </c>
      <c r="Z4">
        <v>102.54</v>
      </c>
      <c r="AA4">
        <v>11.81</v>
      </c>
      <c r="AB4">
        <v>0</v>
      </c>
      <c r="AC4">
        <v>0</v>
      </c>
      <c r="AD4">
        <v>1</v>
      </c>
      <c r="AE4">
        <v>0</v>
      </c>
      <c r="AF4" t="s">
        <v>704</v>
      </c>
      <c r="AG4">
        <v>9.197</v>
      </c>
      <c r="AH4">
        <v>2</v>
      </c>
      <c r="AI4">
        <v>10563185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 s="39">
        <f>ROW(Source!A28)</f>
        <v>28</v>
      </c>
      <c r="B5">
        <v>10563188</v>
      </c>
      <c r="C5">
        <v>10563187</v>
      </c>
      <c r="D5">
        <v>4076770</v>
      </c>
      <c r="E5">
        <v>1</v>
      </c>
      <c r="F5">
        <v>1</v>
      </c>
      <c r="G5">
        <v>1</v>
      </c>
      <c r="H5">
        <v>1</v>
      </c>
      <c r="I5" t="s">
        <v>60</v>
      </c>
      <c r="K5" t="s">
        <v>61</v>
      </c>
      <c r="L5">
        <v>1476</v>
      </c>
      <c r="N5">
        <v>1013</v>
      </c>
      <c r="O5" t="s">
        <v>62</v>
      </c>
      <c r="P5" t="s">
        <v>63</v>
      </c>
      <c r="Q5">
        <v>1</v>
      </c>
      <c r="X5">
        <v>9.97</v>
      </c>
      <c r="Y5">
        <v>0</v>
      </c>
      <c r="Z5">
        <v>0</v>
      </c>
      <c r="AA5">
        <v>0</v>
      </c>
      <c r="AB5">
        <v>7.79</v>
      </c>
      <c r="AC5">
        <v>0</v>
      </c>
      <c r="AD5">
        <v>1</v>
      </c>
      <c r="AE5">
        <v>1</v>
      </c>
      <c r="AG5">
        <v>9.97</v>
      </c>
      <c r="AH5">
        <v>2</v>
      </c>
      <c r="AI5">
        <v>10563188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 s="39">
        <f>ROW(Source!A28)</f>
        <v>28</v>
      </c>
      <c r="B6">
        <v>10563189</v>
      </c>
      <c r="C6">
        <v>10563187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702</v>
      </c>
      <c r="K6" t="s">
        <v>53</v>
      </c>
      <c r="L6">
        <v>608254</v>
      </c>
      <c r="N6">
        <v>1013</v>
      </c>
      <c r="O6" t="s">
        <v>54</v>
      </c>
      <c r="P6" t="s">
        <v>54</v>
      </c>
      <c r="Q6">
        <v>1</v>
      </c>
      <c r="X6">
        <v>45.67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G6">
        <v>45.67</v>
      </c>
      <c r="AH6">
        <v>2</v>
      </c>
      <c r="AI6">
        <v>10563189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 s="39">
        <f>ROW(Source!A28)</f>
        <v>28</v>
      </c>
      <c r="B7">
        <v>10563190</v>
      </c>
      <c r="C7">
        <v>10563187</v>
      </c>
      <c r="D7">
        <v>9284110</v>
      </c>
      <c r="E7">
        <v>1</v>
      </c>
      <c r="F7">
        <v>1</v>
      </c>
      <c r="G7">
        <v>1</v>
      </c>
      <c r="H7">
        <v>2</v>
      </c>
      <c r="I7" t="s">
        <v>64</v>
      </c>
      <c r="J7" t="s">
        <v>65</v>
      </c>
      <c r="K7" t="s">
        <v>66</v>
      </c>
      <c r="L7">
        <v>1480</v>
      </c>
      <c r="N7">
        <v>1013</v>
      </c>
      <c r="O7" t="s">
        <v>58</v>
      </c>
      <c r="P7" t="s">
        <v>59</v>
      </c>
      <c r="Q7">
        <v>1</v>
      </c>
      <c r="X7">
        <v>45.67</v>
      </c>
      <c r="Y7">
        <v>0</v>
      </c>
      <c r="Z7">
        <v>79.65</v>
      </c>
      <c r="AA7">
        <v>11.81</v>
      </c>
      <c r="AB7">
        <v>0</v>
      </c>
      <c r="AC7">
        <v>0</v>
      </c>
      <c r="AD7">
        <v>1</v>
      </c>
      <c r="AE7">
        <v>0</v>
      </c>
      <c r="AG7">
        <v>45.67</v>
      </c>
      <c r="AH7">
        <v>2</v>
      </c>
      <c r="AI7">
        <v>10563190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 s="39">
        <f>ROW(Source!A29)</f>
        <v>29</v>
      </c>
      <c r="B8">
        <v>10563192</v>
      </c>
      <c r="C8">
        <v>10563191</v>
      </c>
      <c r="D8">
        <v>4076770</v>
      </c>
      <c r="E8">
        <v>1</v>
      </c>
      <c r="F8">
        <v>1</v>
      </c>
      <c r="G8">
        <v>1</v>
      </c>
      <c r="H8">
        <v>1</v>
      </c>
      <c r="I8" t="s">
        <v>60</v>
      </c>
      <c r="K8" t="s">
        <v>61</v>
      </c>
      <c r="L8">
        <v>1476</v>
      </c>
      <c r="N8">
        <v>1013</v>
      </c>
      <c r="O8" t="s">
        <v>62</v>
      </c>
      <c r="P8" t="s">
        <v>63</v>
      </c>
      <c r="Q8">
        <v>1</v>
      </c>
      <c r="X8">
        <v>118</v>
      </c>
      <c r="Y8">
        <v>0</v>
      </c>
      <c r="Z8">
        <v>0</v>
      </c>
      <c r="AA8">
        <v>0</v>
      </c>
      <c r="AB8">
        <v>7.79</v>
      </c>
      <c r="AC8">
        <v>0</v>
      </c>
      <c r="AD8">
        <v>1</v>
      </c>
      <c r="AE8">
        <v>1</v>
      </c>
      <c r="AF8" t="s">
        <v>716</v>
      </c>
      <c r="AG8">
        <v>142.78</v>
      </c>
      <c r="AH8">
        <v>2</v>
      </c>
      <c r="AI8">
        <v>10563192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 s="39">
        <f>ROW(Source!A30)</f>
        <v>30</v>
      </c>
      <c r="B9">
        <v>10563194</v>
      </c>
      <c r="C9">
        <v>10563193</v>
      </c>
      <c r="D9">
        <v>5603367</v>
      </c>
      <c r="E9">
        <v>1</v>
      </c>
      <c r="F9">
        <v>1</v>
      </c>
      <c r="G9">
        <v>1</v>
      </c>
      <c r="H9">
        <v>1</v>
      </c>
      <c r="I9" t="s">
        <v>60</v>
      </c>
      <c r="K9" t="s">
        <v>61</v>
      </c>
      <c r="L9">
        <v>1476</v>
      </c>
      <c r="N9">
        <v>1013</v>
      </c>
      <c r="O9" t="s">
        <v>62</v>
      </c>
      <c r="P9" t="s">
        <v>63</v>
      </c>
      <c r="Q9">
        <v>1</v>
      </c>
      <c r="X9">
        <v>118</v>
      </c>
      <c r="Y9">
        <v>0</v>
      </c>
      <c r="Z9">
        <v>0</v>
      </c>
      <c r="AA9">
        <v>0</v>
      </c>
      <c r="AB9">
        <v>7.79</v>
      </c>
      <c r="AC9">
        <v>0</v>
      </c>
      <c r="AD9">
        <v>1</v>
      </c>
      <c r="AE9">
        <v>1</v>
      </c>
      <c r="AF9" t="s">
        <v>722</v>
      </c>
      <c r="AG9">
        <v>135.7</v>
      </c>
      <c r="AH9">
        <v>2</v>
      </c>
      <c r="AI9">
        <v>10563194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 s="39">
        <f>ROW(Source!A31)</f>
        <v>31</v>
      </c>
      <c r="B10">
        <v>10563196</v>
      </c>
      <c r="C10">
        <v>10563195</v>
      </c>
      <c r="D10">
        <v>4076770</v>
      </c>
      <c r="E10">
        <v>1</v>
      </c>
      <c r="F10">
        <v>1</v>
      </c>
      <c r="G10">
        <v>1</v>
      </c>
      <c r="H10">
        <v>1</v>
      </c>
      <c r="I10" t="s">
        <v>60</v>
      </c>
      <c r="K10" t="s">
        <v>61</v>
      </c>
      <c r="L10">
        <v>1476</v>
      </c>
      <c r="N10">
        <v>1013</v>
      </c>
      <c r="O10" t="s">
        <v>62</v>
      </c>
      <c r="P10" t="s">
        <v>63</v>
      </c>
      <c r="Q10">
        <v>1</v>
      </c>
      <c r="X10">
        <v>9.97</v>
      </c>
      <c r="Y10">
        <v>0</v>
      </c>
      <c r="Z10">
        <v>0</v>
      </c>
      <c r="AA10">
        <v>0</v>
      </c>
      <c r="AB10">
        <v>7.79</v>
      </c>
      <c r="AC10">
        <v>0</v>
      </c>
      <c r="AD10">
        <v>1</v>
      </c>
      <c r="AE10">
        <v>1</v>
      </c>
      <c r="AF10" t="s">
        <v>724</v>
      </c>
      <c r="AG10">
        <v>10.967000000000002</v>
      </c>
      <c r="AH10">
        <v>2</v>
      </c>
      <c r="AI10">
        <v>10563196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 s="39">
        <f>ROW(Source!A31)</f>
        <v>31</v>
      </c>
      <c r="B11">
        <v>10563197</v>
      </c>
      <c r="C11">
        <v>10563195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702</v>
      </c>
      <c r="K11" t="s">
        <v>53</v>
      </c>
      <c r="L11">
        <v>608254</v>
      </c>
      <c r="N11">
        <v>1013</v>
      </c>
      <c r="O11" t="s">
        <v>54</v>
      </c>
      <c r="P11" t="s">
        <v>54</v>
      </c>
      <c r="Q11">
        <v>1</v>
      </c>
      <c r="X11">
        <v>45.67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F11" t="s">
        <v>724</v>
      </c>
      <c r="AG11">
        <v>50.23700000000001</v>
      </c>
      <c r="AH11">
        <v>2</v>
      </c>
      <c r="AI11">
        <v>10563197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 s="39">
        <f>ROW(Source!A31)</f>
        <v>31</v>
      </c>
      <c r="B12">
        <v>10563198</v>
      </c>
      <c r="C12">
        <v>10563195</v>
      </c>
      <c r="D12">
        <v>9284110</v>
      </c>
      <c r="E12">
        <v>1</v>
      </c>
      <c r="F12">
        <v>1</v>
      </c>
      <c r="G12">
        <v>1</v>
      </c>
      <c r="H12">
        <v>2</v>
      </c>
      <c r="I12" t="s">
        <v>64</v>
      </c>
      <c r="J12" t="s">
        <v>65</v>
      </c>
      <c r="K12" t="s">
        <v>66</v>
      </c>
      <c r="L12">
        <v>1480</v>
      </c>
      <c r="N12">
        <v>1013</v>
      </c>
      <c r="O12" t="s">
        <v>58</v>
      </c>
      <c r="P12" t="s">
        <v>59</v>
      </c>
      <c r="Q12">
        <v>1</v>
      </c>
      <c r="X12">
        <v>45.67</v>
      </c>
      <c r="Y12">
        <v>0</v>
      </c>
      <c r="Z12">
        <v>79.65</v>
      </c>
      <c r="AA12">
        <v>11.81</v>
      </c>
      <c r="AB12">
        <v>0</v>
      </c>
      <c r="AC12">
        <v>0</v>
      </c>
      <c r="AD12">
        <v>1</v>
      </c>
      <c r="AE12">
        <v>0</v>
      </c>
      <c r="AF12" t="s">
        <v>724</v>
      </c>
      <c r="AG12">
        <v>50.23700000000001</v>
      </c>
      <c r="AH12">
        <v>2</v>
      </c>
      <c r="AI12">
        <v>10563198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 s="39">
        <f>ROW(Source!A32)</f>
        <v>32</v>
      </c>
      <c r="B13">
        <v>10563200</v>
      </c>
      <c r="C13">
        <v>10563199</v>
      </c>
      <c r="D13">
        <v>4076770</v>
      </c>
      <c r="E13">
        <v>1</v>
      </c>
      <c r="F13">
        <v>1</v>
      </c>
      <c r="G13">
        <v>1</v>
      </c>
      <c r="H13">
        <v>1</v>
      </c>
      <c r="I13" t="s">
        <v>60</v>
      </c>
      <c r="K13" t="s">
        <v>61</v>
      </c>
      <c r="L13">
        <v>1476</v>
      </c>
      <c r="N13">
        <v>1013</v>
      </c>
      <c r="O13" t="s">
        <v>62</v>
      </c>
      <c r="P13" t="s">
        <v>63</v>
      </c>
      <c r="Q13">
        <v>1</v>
      </c>
      <c r="X13">
        <v>118</v>
      </c>
      <c r="Y13">
        <v>0</v>
      </c>
      <c r="Z13">
        <v>0</v>
      </c>
      <c r="AA13">
        <v>0</v>
      </c>
      <c r="AB13">
        <v>7.79</v>
      </c>
      <c r="AC13">
        <v>0</v>
      </c>
      <c r="AD13">
        <v>1</v>
      </c>
      <c r="AE13">
        <v>1</v>
      </c>
      <c r="AF13" t="s">
        <v>726</v>
      </c>
      <c r="AG13">
        <v>155.76</v>
      </c>
      <c r="AH13">
        <v>2</v>
      </c>
      <c r="AI13">
        <v>10563200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 s="39">
        <f>ROW(Source!A33)</f>
        <v>33</v>
      </c>
      <c r="B14">
        <v>10563202</v>
      </c>
      <c r="C14">
        <v>10563201</v>
      </c>
      <c r="D14">
        <v>4076770</v>
      </c>
      <c r="E14">
        <v>1</v>
      </c>
      <c r="F14">
        <v>1</v>
      </c>
      <c r="G14">
        <v>1</v>
      </c>
      <c r="H14">
        <v>1</v>
      </c>
      <c r="I14" t="s">
        <v>60</v>
      </c>
      <c r="K14" t="s">
        <v>61</v>
      </c>
      <c r="L14">
        <v>1476</v>
      </c>
      <c r="N14">
        <v>1013</v>
      </c>
      <c r="O14" t="s">
        <v>62</v>
      </c>
      <c r="P14" t="s">
        <v>63</v>
      </c>
      <c r="Q14">
        <v>1</v>
      </c>
      <c r="X14">
        <v>118</v>
      </c>
      <c r="Y14">
        <v>0</v>
      </c>
      <c r="Z14">
        <v>0</v>
      </c>
      <c r="AA14">
        <v>0</v>
      </c>
      <c r="AB14">
        <v>7.79</v>
      </c>
      <c r="AC14">
        <v>0</v>
      </c>
      <c r="AD14">
        <v>1</v>
      </c>
      <c r="AE14">
        <v>1</v>
      </c>
      <c r="AF14" t="s">
        <v>727</v>
      </c>
      <c r="AG14">
        <v>162.84</v>
      </c>
      <c r="AH14">
        <v>2</v>
      </c>
      <c r="AI14">
        <v>10563202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 s="39">
        <f>ROW(Source!A34)</f>
        <v>34</v>
      </c>
      <c r="B15">
        <v>10563204</v>
      </c>
      <c r="C15">
        <v>10563203</v>
      </c>
      <c r="D15">
        <v>4076770</v>
      </c>
      <c r="E15">
        <v>1</v>
      </c>
      <c r="F15">
        <v>1</v>
      </c>
      <c r="G15">
        <v>1</v>
      </c>
      <c r="H15">
        <v>1</v>
      </c>
      <c r="I15" t="s">
        <v>60</v>
      </c>
      <c r="K15" t="s">
        <v>61</v>
      </c>
      <c r="L15">
        <v>1476</v>
      </c>
      <c r="N15">
        <v>1013</v>
      </c>
      <c r="O15" t="s">
        <v>62</v>
      </c>
      <c r="P15" t="s">
        <v>63</v>
      </c>
      <c r="Q15">
        <v>1</v>
      </c>
      <c r="X15">
        <v>12.86</v>
      </c>
      <c r="Y15">
        <v>0</v>
      </c>
      <c r="Z15">
        <v>0</v>
      </c>
      <c r="AA15">
        <v>0</v>
      </c>
      <c r="AB15">
        <v>7.79</v>
      </c>
      <c r="AC15">
        <v>0</v>
      </c>
      <c r="AD15">
        <v>1</v>
      </c>
      <c r="AE15">
        <v>1</v>
      </c>
      <c r="AG15">
        <v>12.86</v>
      </c>
      <c r="AH15">
        <v>2</v>
      </c>
      <c r="AI15">
        <v>10563204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 s="39">
        <f>ROW(Source!A34)</f>
        <v>34</v>
      </c>
      <c r="B16">
        <v>10563205</v>
      </c>
      <c r="C16">
        <v>10563203</v>
      </c>
      <c r="D16">
        <v>121548</v>
      </c>
      <c r="E16">
        <v>1</v>
      </c>
      <c r="F16">
        <v>1</v>
      </c>
      <c r="G16">
        <v>1</v>
      </c>
      <c r="H16">
        <v>1</v>
      </c>
      <c r="I16" t="s">
        <v>702</v>
      </c>
      <c r="K16" t="s">
        <v>53</v>
      </c>
      <c r="L16">
        <v>608254</v>
      </c>
      <c r="N16">
        <v>1013</v>
      </c>
      <c r="O16" t="s">
        <v>54</v>
      </c>
      <c r="P16" t="s">
        <v>54</v>
      </c>
      <c r="Q16">
        <v>1</v>
      </c>
      <c r="X16">
        <v>58.76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2</v>
      </c>
      <c r="AG16">
        <v>58.76</v>
      </c>
      <c r="AH16">
        <v>2</v>
      </c>
      <c r="AI16">
        <v>10563205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 s="39">
        <f>ROW(Source!A34)</f>
        <v>34</v>
      </c>
      <c r="B17">
        <v>10563206</v>
      </c>
      <c r="C17">
        <v>10563203</v>
      </c>
      <c r="D17">
        <v>9284110</v>
      </c>
      <c r="E17">
        <v>1</v>
      </c>
      <c r="F17">
        <v>1</v>
      </c>
      <c r="G17">
        <v>1</v>
      </c>
      <c r="H17">
        <v>2</v>
      </c>
      <c r="I17" t="s">
        <v>64</v>
      </c>
      <c r="J17" t="s">
        <v>65</v>
      </c>
      <c r="K17" t="s">
        <v>66</v>
      </c>
      <c r="L17">
        <v>1480</v>
      </c>
      <c r="N17">
        <v>1013</v>
      </c>
      <c r="O17" t="s">
        <v>58</v>
      </c>
      <c r="P17" t="s">
        <v>59</v>
      </c>
      <c r="Q17">
        <v>1</v>
      </c>
      <c r="X17">
        <v>58.76</v>
      </c>
      <c r="Y17">
        <v>0</v>
      </c>
      <c r="Z17">
        <v>79.65</v>
      </c>
      <c r="AA17">
        <v>11.81</v>
      </c>
      <c r="AB17">
        <v>0</v>
      </c>
      <c r="AC17">
        <v>0</v>
      </c>
      <c r="AD17">
        <v>1</v>
      </c>
      <c r="AE17">
        <v>0</v>
      </c>
      <c r="AG17">
        <v>58.76</v>
      </c>
      <c r="AH17">
        <v>2</v>
      </c>
      <c r="AI17">
        <v>10563206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 s="39">
        <f>ROW(Source!A35)</f>
        <v>35</v>
      </c>
      <c r="B18">
        <v>10563208</v>
      </c>
      <c r="C18">
        <v>10563207</v>
      </c>
      <c r="D18">
        <v>4076770</v>
      </c>
      <c r="E18">
        <v>1</v>
      </c>
      <c r="F18">
        <v>1</v>
      </c>
      <c r="G18">
        <v>1</v>
      </c>
      <c r="H18">
        <v>1</v>
      </c>
      <c r="I18" t="s">
        <v>60</v>
      </c>
      <c r="K18" t="s">
        <v>61</v>
      </c>
      <c r="L18">
        <v>1476</v>
      </c>
      <c r="N18">
        <v>1013</v>
      </c>
      <c r="O18" t="s">
        <v>62</v>
      </c>
      <c r="P18" t="s">
        <v>63</v>
      </c>
      <c r="Q18">
        <v>1</v>
      </c>
      <c r="X18">
        <v>12.86</v>
      </c>
      <c r="Y18">
        <v>0</v>
      </c>
      <c r="Z18">
        <v>0</v>
      </c>
      <c r="AA18">
        <v>0</v>
      </c>
      <c r="AB18">
        <v>7.79</v>
      </c>
      <c r="AC18">
        <v>0</v>
      </c>
      <c r="AD18">
        <v>1</v>
      </c>
      <c r="AE18">
        <v>1</v>
      </c>
      <c r="AF18" t="s">
        <v>724</v>
      </c>
      <c r="AG18">
        <v>14.146</v>
      </c>
      <c r="AH18">
        <v>2</v>
      </c>
      <c r="AI18">
        <v>10563208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 s="39">
        <f>ROW(Source!A35)</f>
        <v>35</v>
      </c>
      <c r="B19">
        <v>10563209</v>
      </c>
      <c r="C19">
        <v>10563207</v>
      </c>
      <c r="D19">
        <v>121548</v>
      </c>
      <c r="E19">
        <v>1</v>
      </c>
      <c r="F19">
        <v>1</v>
      </c>
      <c r="G19">
        <v>1</v>
      </c>
      <c r="H19">
        <v>1</v>
      </c>
      <c r="I19" t="s">
        <v>702</v>
      </c>
      <c r="K19" t="s">
        <v>53</v>
      </c>
      <c r="L19">
        <v>608254</v>
      </c>
      <c r="N19">
        <v>1013</v>
      </c>
      <c r="O19" t="s">
        <v>54</v>
      </c>
      <c r="P19" t="s">
        <v>54</v>
      </c>
      <c r="Q19">
        <v>1</v>
      </c>
      <c r="X19">
        <v>58.76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2</v>
      </c>
      <c r="AF19" t="s">
        <v>724</v>
      </c>
      <c r="AG19">
        <v>64.63600000000001</v>
      </c>
      <c r="AH19">
        <v>2</v>
      </c>
      <c r="AI19">
        <v>10563209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 s="39">
        <f>ROW(Source!A35)</f>
        <v>35</v>
      </c>
      <c r="B20">
        <v>10563210</v>
      </c>
      <c r="C20">
        <v>10563207</v>
      </c>
      <c r="D20">
        <v>9284110</v>
      </c>
      <c r="E20">
        <v>1</v>
      </c>
      <c r="F20">
        <v>1</v>
      </c>
      <c r="G20">
        <v>1</v>
      </c>
      <c r="H20">
        <v>2</v>
      </c>
      <c r="I20" t="s">
        <v>64</v>
      </c>
      <c r="J20" t="s">
        <v>65</v>
      </c>
      <c r="K20" t="s">
        <v>66</v>
      </c>
      <c r="L20">
        <v>1480</v>
      </c>
      <c r="N20">
        <v>1013</v>
      </c>
      <c r="O20" t="s">
        <v>58</v>
      </c>
      <c r="P20" t="s">
        <v>59</v>
      </c>
      <c r="Q20">
        <v>1</v>
      </c>
      <c r="X20">
        <v>58.76</v>
      </c>
      <c r="Y20">
        <v>0</v>
      </c>
      <c r="Z20">
        <v>79.65</v>
      </c>
      <c r="AA20">
        <v>11.81</v>
      </c>
      <c r="AB20">
        <v>0</v>
      </c>
      <c r="AC20">
        <v>0</v>
      </c>
      <c r="AD20">
        <v>1</v>
      </c>
      <c r="AE20">
        <v>0</v>
      </c>
      <c r="AF20" t="s">
        <v>724</v>
      </c>
      <c r="AG20">
        <v>64.63600000000001</v>
      </c>
      <c r="AH20">
        <v>2</v>
      </c>
      <c r="AI20">
        <v>10563210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 s="39">
        <f>ROW(Source!A36)</f>
        <v>36</v>
      </c>
      <c r="B21">
        <v>10563212</v>
      </c>
      <c r="C21">
        <v>10563211</v>
      </c>
      <c r="D21">
        <v>4076770</v>
      </c>
      <c r="E21">
        <v>1</v>
      </c>
      <c r="F21">
        <v>1</v>
      </c>
      <c r="G21">
        <v>1</v>
      </c>
      <c r="H21">
        <v>1</v>
      </c>
      <c r="I21" t="s">
        <v>60</v>
      </c>
      <c r="K21" t="s">
        <v>61</v>
      </c>
      <c r="L21">
        <v>1476</v>
      </c>
      <c r="N21">
        <v>1013</v>
      </c>
      <c r="O21" t="s">
        <v>62</v>
      </c>
      <c r="P21" t="s">
        <v>63</v>
      </c>
      <c r="Q21">
        <v>1</v>
      </c>
      <c r="X21">
        <v>154</v>
      </c>
      <c r="Y21">
        <v>0</v>
      </c>
      <c r="Z21">
        <v>0</v>
      </c>
      <c r="AA21">
        <v>0</v>
      </c>
      <c r="AB21">
        <v>7.79</v>
      </c>
      <c r="AC21">
        <v>0</v>
      </c>
      <c r="AD21">
        <v>1</v>
      </c>
      <c r="AE21">
        <v>1</v>
      </c>
      <c r="AF21" t="s">
        <v>734</v>
      </c>
      <c r="AG21">
        <v>212.52</v>
      </c>
      <c r="AH21">
        <v>2</v>
      </c>
      <c r="AI21">
        <v>10563212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 s="39">
        <f>ROW(Source!A37)</f>
        <v>37</v>
      </c>
      <c r="B22">
        <v>10563214</v>
      </c>
      <c r="C22">
        <v>10563213</v>
      </c>
      <c r="D22">
        <v>4076770</v>
      </c>
      <c r="E22">
        <v>1</v>
      </c>
      <c r="F22">
        <v>1</v>
      </c>
      <c r="G22">
        <v>1</v>
      </c>
      <c r="H22">
        <v>1</v>
      </c>
      <c r="I22" t="s">
        <v>60</v>
      </c>
      <c r="K22" t="s">
        <v>61</v>
      </c>
      <c r="L22">
        <v>1476</v>
      </c>
      <c r="N22">
        <v>1013</v>
      </c>
      <c r="O22" t="s">
        <v>62</v>
      </c>
      <c r="P22" t="s">
        <v>63</v>
      </c>
      <c r="Q22">
        <v>1</v>
      </c>
      <c r="X22">
        <v>154</v>
      </c>
      <c r="Y22">
        <v>0</v>
      </c>
      <c r="Z22">
        <v>0</v>
      </c>
      <c r="AA22">
        <v>0</v>
      </c>
      <c r="AB22">
        <v>7.79</v>
      </c>
      <c r="AC22">
        <v>0</v>
      </c>
      <c r="AD22">
        <v>1</v>
      </c>
      <c r="AE22">
        <v>1</v>
      </c>
      <c r="AF22" t="s">
        <v>735</v>
      </c>
      <c r="AG22">
        <v>177.1</v>
      </c>
      <c r="AH22">
        <v>2</v>
      </c>
      <c r="AI22">
        <v>10563214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 s="39">
        <f>ROW(Source!A38)</f>
        <v>38</v>
      </c>
      <c r="B23">
        <v>10563216</v>
      </c>
      <c r="C23">
        <v>10563215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702</v>
      </c>
      <c r="K23" t="s">
        <v>53</v>
      </c>
      <c r="L23">
        <v>608254</v>
      </c>
      <c r="N23">
        <v>1013</v>
      </c>
      <c r="O23" t="s">
        <v>54</v>
      </c>
      <c r="P23" t="s">
        <v>54</v>
      </c>
      <c r="Q23">
        <v>1</v>
      </c>
      <c r="X23">
        <v>7.6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G23">
        <v>7.6</v>
      </c>
      <c r="AH23">
        <v>2</v>
      </c>
      <c r="AI23">
        <v>10563216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 s="39">
        <f>ROW(Source!A38)</f>
        <v>38</v>
      </c>
      <c r="B24">
        <v>10563217</v>
      </c>
      <c r="C24">
        <v>10563215</v>
      </c>
      <c r="D24">
        <v>9284204</v>
      </c>
      <c r="E24">
        <v>1</v>
      </c>
      <c r="F24">
        <v>1</v>
      </c>
      <c r="G24">
        <v>1</v>
      </c>
      <c r="H24">
        <v>2</v>
      </c>
      <c r="I24" t="s">
        <v>55</v>
      </c>
      <c r="J24" t="s">
        <v>56</v>
      </c>
      <c r="K24" t="s">
        <v>57</v>
      </c>
      <c r="L24">
        <v>1480</v>
      </c>
      <c r="N24">
        <v>1013</v>
      </c>
      <c r="O24" t="s">
        <v>58</v>
      </c>
      <c r="P24" t="s">
        <v>59</v>
      </c>
      <c r="Q24">
        <v>1</v>
      </c>
      <c r="X24">
        <v>7.6</v>
      </c>
      <c r="Y24">
        <v>0</v>
      </c>
      <c r="Z24">
        <v>102.54</v>
      </c>
      <c r="AA24">
        <v>11.81</v>
      </c>
      <c r="AB24">
        <v>0</v>
      </c>
      <c r="AC24">
        <v>0</v>
      </c>
      <c r="AD24">
        <v>1</v>
      </c>
      <c r="AE24">
        <v>0</v>
      </c>
      <c r="AG24">
        <v>7.6</v>
      </c>
      <c r="AH24">
        <v>2</v>
      </c>
      <c r="AI24">
        <v>10563217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 s="39">
        <f>ROW(Source!A38)</f>
        <v>38</v>
      </c>
      <c r="B25">
        <v>10563219</v>
      </c>
      <c r="C25">
        <v>10563215</v>
      </c>
      <c r="D25">
        <v>9338383</v>
      </c>
      <c r="E25">
        <v>1</v>
      </c>
      <c r="F25">
        <v>1</v>
      </c>
      <c r="G25">
        <v>1</v>
      </c>
      <c r="H25">
        <v>3</v>
      </c>
      <c r="I25" t="s">
        <v>749</v>
      </c>
      <c r="J25" t="s">
        <v>751</v>
      </c>
      <c r="K25" t="s">
        <v>750</v>
      </c>
      <c r="L25">
        <v>1339</v>
      </c>
      <c r="N25">
        <v>1007</v>
      </c>
      <c r="O25" t="s">
        <v>743</v>
      </c>
      <c r="P25" t="s">
        <v>743</v>
      </c>
      <c r="Q25">
        <v>1</v>
      </c>
      <c r="X25">
        <v>0</v>
      </c>
      <c r="Y25">
        <v>164.83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>
        <v>0</v>
      </c>
      <c r="AH25">
        <v>2</v>
      </c>
      <c r="AI25">
        <v>10563219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 s="39">
        <f>ROW(Source!A38)</f>
        <v>38</v>
      </c>
      <c r="B26">
        <v>10563218</v>
      </c>
      <c r="C26">
        <v>10563215</v>
      </c>
      <c r="D26">
        <v>9338385</v>
      </c>
      <c r="E26">
        <v>1</v>
      </c>
      <c r="F26">
        <v>1</v>
      </c>
      <c r="G26">
        <v>1</v>
      </c>
      <c r="H26">
        <v>3</v>
      </c>
      <c r="I26" t="s">
        <v>741</v>
      </c>
      <c r="J26" t="s">
        <v>744</v>
      </c>
      <c r="K26" t="s">
        <v>742</v>
      </c>
      <c r="L26">
        <v>1339</v>
      </c>
      <c r="N26">
        <v>1007</v>
      </c>
      <c r="O26" t="s">
        <v>743</v>
      </c>
      <c r="P26" t="s">
        <v>743</v>
      </c>
      <c r="Q26">
        <v>1</v>
      </c>
      <c r="X26">
        <v>94.754653</v>
      </c>
      <c r="Y26">
        <v>75.53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G26">
        <v>94.754653</v>
      </c>
      <c r="AH26">
        <v>2</v>
      </c>
      <c r="AI26">
        <v>10563218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 s="39">
        <f>ROW(Source!A41)</f>
        <v>41</v>
      </c>
      <c r="B27">
        <v>10563223</v>
      </c>
      <c r="C27">
        <v>10563222</v>
      </c>
      <c r="D27">
        <v>4077331</v>
      </c>
      <c r="E27">
        <v>1</v>
      </c>
      <c r="F27">
        <v>1</v>
      </c>
      <c r="G27">
        <v>1</v>
      </c>
      <c r="H27">
        <v>1</v>
      </c>
      <c r="I27" t="s">
        <v>67</v>
      </c>
      <c r="K27" t="s">
        <v>68</v>
      </c>
      <c r="L27">
        <v>1476</v>
      </c>
      <c r="N27">
        <v>1013</v>
      </c>
      <c r="O27" t="s">
        <v>62</v>
      </c>
      <c r="P27" t="s">
        <v>63</v>
      </c>
      <c r="Q27">
        <v>1</v>
      </c>
      <c r="X27">
        <v>12.53</v>
      </c>
      <c r="Y27">
        <v>0</v>
      </c>
      <c r="Z27">
        <v>0</v>
      </c>
      <c r="AA27">
        <v>0</v>
      </c>
      <c r="AB27">
        <v>8.52</v>
      </c>
      <c r="AC27">
        <v>0</v>
      </c>
      <c r="AD27">
        <v>1</v>
      </c>
      <c r="AE27">
        <v>1</v>
      </c>
      <c r="AG27">
        <v>12.53</v>
      </c>
      <c r="AH27">
        <v>2</v>
      </c>
      <c r="AI27">
        <v>10563223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 s="39">
        <f>ROW(Source!A41)</f>
        <v>41</v>
      </c>
      <c r="B28">
        <v>10563224</v>
      </c>
      <c r="C28">
        <v>10563222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702</v>
      </c>
      <c r="K28" t="s">
        <v>53</v>
      </c>
      <c r="L28">
        <v>608254</v>
      </c>
      <c r="N28">
        <v>1013</v>
      </c>
      <c r="O28" t="s">
        <v>54</v>
      </c>
      <c r="P28" t="s">
        <v>54</v>
      </c>
      <c r="Q28">
        <v>1</v>
      </c>
      <c r="X28">
        <v>3.04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G28">
        <v>3.04</v>
      </c>
      <c r="AH28">
        <v>2</v>
      </c>
      <c r="AI28">
        <v>10563224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 s="39">
        <f>ROW(Source!A41)</f>
        <v>41</v>
      </c>
      <c r="B29">
        <v>10563225</v>
      </c>
      <c r="C29">
        <v>10563222</v>
      </c>
      <c r="D29">
        <v>9284009</v>
      </c>
      <c r="E29">
        <v>1</v>
      </c>
      <c r="F29">
        <v>1</v>
      </c>
      <c r="G29">
        <v>1</v>
      </c>
      <c r="H29">
        <v>2</v>
      </c>
      <c r="I29" t="s">
        <v>69</v>
      </c>
      <c r="J29" t="s">
        <v>70</v>
      </c>
      <c r="K29" t="s">
        <v>71</v>
      </c>
      <c r="L29">
        <v>1480</v>
      </c>
      <c r="N29">
        <v>1013</v>
      </c>
      <c r="O29" t="s">
        <v>58</v>
      </c>
      <c r="P29" t="s">
        <v>59</v>
      </c>
      <c r="Q29">
        <v>1</v>
      </c>
      <c r="X29">
        <v>3.04</v>
      </c>
      <c r="Y29">
        <v>0</v>
      </c>
      <c r="Z29">
        <v>62.68</v>
      </c>
      <c r="AA29">
        <v>11.81</v>
      </c>
      <c r="AB29">
        <v>0</v>
      </c>
      <c r="AC29">
        <v>0</v>
      </c>
      <c r="AD29">
        <v>1</v>
      </c>
      <c r="AE29">
        <v>0</v>
      </c>
      <c r="AG29">
        <v>3.04</v>
      </c>
      <c r="AH29">
        <v>2</v>
      </c>
      <c r="AI29">
        <v>10563225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 s="39">
        <f>ROW(Source!A41)</f>
        <v>41</v>
      </c>
      <c r="B30">
        <v>10563226</v>
      </c>
      <c r="C30">
        <v>10563222</v>
      </c>
      <c r="D30">
        <v>9286319</v>
      </c>
      <c r="E30">
        <v>1</v>
      </c>
      <c r="F30">
        <v>1</v>
      </c>
      <c r="G30">
        <v>1</v>
      </c>
      <c r="H30">
        <v>2</v>
      </c>
      <c r="I30" t="s">
        <v>72</v>
      </c>
      <c r="J30" t="s">
        <v>73</v>
      </c>
      <c r="K30" t="s">
        <v>74</v>
      </c>
      <c r="L30">
        <v>1480</v>
      </c>
      <c r="N30">
        <v>1013</v>
      </c>
      <c r="O30" t="s">
        <v>58</v>
      </c>
      <c r="P30" t="s">
        <v>59</v>
      </c>
      <c r="Q30">
        <v>1</v>
      </c>
      <c r="X30">
        <v>12.18</v>
      </c>
      <c r="Y30">
        <v>0</v>
      </c>
      <c r="Z30">
        <v>2.23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12.18</v>
      </c>
      <c r="AH30">
        <v>2</v>
      </c>
      <c r="AI30">
        <v>10563226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 s="39">
        <f>ROW(Source!A42)</f>
        <v>42</v>
      </c>
      <c r="B31">
        <v>10563228</v>
      </c>
      <c r="C31">
        <v>10563227</v>
      </c>
      <c r="D31">
        <v>4076488</v>
      </c>
      <c r="E31">
        <v>1</v>
      </c>
      <c r="F31">
        <v>1</v>
      </c>
      <c r="G31">
        <v>1</v>
      </c>
      <c r="H31">
        <v>1</v>
      </c>
      <c r="I31" t="s">
        <v>75</v>
      </c>
      <c r="K31" t="s">
        <v>76</v>
      </c>
      <c r="L31">
        <v>1476</v>
      </c>
      <c r="N31">
        <v>1013</v>
      </c>
      <c r="O31" t="s">
        <v>62</v>
      </c>
      <c r="P31" t="s">
        <v>63</v>
      </c>
      <c r="Q31">
        <v>1</v>
      </c>
      <c r="X31">
        <v>88.5</v>
      </c>
      <c r="Y31">
        <v>0</v>
      </c>
      <c r="Z31">
        <v>0</v>
      </c>
      <c r="AA31">
        <v>0</v>
      </c>
      <c r="AB31">
        <v>7.48</v>
      </c>
      <c r="AC31">
        <v>0</v>
      </c>
      <c r="AD31">
        <v>1</v>
      </c>
      <c r="AE31">
        <v>1</v>
      </c>
      <c r="AG31">
        <v>88.5</v>
      </c>
      <c r="AH31">
        <v>2</v>
      </c>
      <c r="AI31">
        <v>10563228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 s="39">
        <f>ROW(Source!A43)</f>
        <v>43</v>
      </c>
      <c r="B32">
        <v>10563230</v>
      </c>
      <c r="C32">
        <v>10563229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702</v>
      </c>
      <c r="K32" t="s">
        <v>53</v>
      </c>
      <c r="L32">
        <v>608254</v>
      </c>
      <c r="N32">
        <v>1013</v>
      </c>
      <c r="O32" t="s">
        <v>54</v>
      </c>
      <c r="P32" t="s">
        <v>54</v>
      </c>
      <c r="Q32">
        <v>1</v>
      </c>
      <c r="X32">
        <v>97.21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G32">
        <v>97.21</v>
      </c>
      <c r="AH32">
        <v>2</v>
      </c>
      <c r="AI32">
        <v>10563230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 s="39">
        <f>ROW(Source!A43)</f>
        <v>43</v>
      </c>
      <c r="B33">
        <v>10563231</v>
      </c>
      <c r="C33">
        <v>10563229</v>
      </c>
      <c r="D33">
        <v>9286132</v>
      </c>
      <c r="E33">
        <v>1</v>
      </c>
      <c r="F33">
        <v>1</v>
      </c>
      <c r="G33">
        <v>1</v>
      </c>
      <c r="H33">
        <v>2</v>
      </c>
      <c r="I33" t="s">
        <v>77</v>
      </c>
      <c r="J33" t="s">
        <v>78</v>
      </c>
      <c r="K33" t="s">
        <v>79</v>
      </c>
      <c r="L33">
        <v>1480</v>
      </c>
      <c r="N33">
        <v>1013</v>
      </c>
      <c r="O33" t="s">
        <v>58</v>
      </c>
      <c r="P33" t="s">
        <v>59</v>
      </c>
      <c r="Q33">
        <v>1</v>
      </c>
      <c r="X33">
        <v>294.58</v>
      </c>
      <c r="Y33">
        <v>0</v>
      </c>
      <c r="Z33">
        <v>3.06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294.58</v>
      </c>
      <c r="AH33">
        <v>2</v>
      </c>
      <c r="AI33">
        <v>10563231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 s="39">
        <f>ROW(Source!A44)</f>
        <v>44</v>
      </c>
      <c r="B34">
        <v>10563233</v>
      </c>
      <c r="C34">
        <v>10563232</v>
      </c>
      <c r="D34">
        <v>5603367</v>
      </c>
      <c r="E34">
        <v>1</v>
      </c>
      <c r="F34">
        <v>1</v>
      </c>
      <c r="G34">
        <v>1</v>
      </c>
      <c r="H34">
        <v>1</v>
      </c>
      <c r="I34" t="s">
        <v>60</v>
      </c>
      <c r="K34" t="s">
        <v>61</v>
      </c>
      <c r="L34">
        <v>1476</v>
      </c>
      <c r="N34">
        <v>1013</v>
      </c>
      <c r="O34" t="s">
        <v>62</v>
      </c>
      <c r="P34" t="s">
        <v>63</v>
      </c>
      <c r="Q34">
        <v>1</v>
      </c>
      <c r="X34">
        <v>24.59</v>
      </c>
      <c r="Y34">
        <v>0</v>
      </c>
      <c r="Z34">
        <v>0</v>
      </c>
      <c r="AA34">
        <v>0</v>
      </c>
      <c r="AB34">
        <v>7.79</v>
      </c>
      <c r="AC34">
        <v>0</v>
      </c>
      <c r="AD34">
        <v>1</v>
      </c>
      <c r="AE34">
        <v>1</v>
      </c>
      <c r="AG34">
        <v>24.59</v>
      </c>
      <c r="AH34">
        <v>2</v>
      </c>
      <c r="AI34">
        <v>10563233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 s="39">
        <f>ROW(Source!A44)</f>
        <v>44</v>
      </c>
      <c r="B35">
        <v>10563234</v>
      </c>
      <c r="C35">
        <v>10563232</v>
      </c>
      <c r="D35">
        <v>121548</v>
      </c>
      <c r="E35">
        <v>1</v>
      </c>
      <c r="F35">
        <v>1</v>
      </c>
      <c r="G35">
        <v>1</v>
      </c>
      <c r="H35">
        <v>1</v>
      </c>
      <c r="I35" t="s">
        <v>702</v>
      </c>
      <c r="K35" t="s">
        <v>53</v>
      </c>
      <c r="L35">
        <v>608254</v>
      </c>
      <c r="N35">
        <v>1013</v>
      </c>
      <c r="O35" t="s">
        <v>54</v>
      </c>
      <c r="P35" t="s">
        <v>54</v>
      </c>
      <c r="Q35">
        <v>1</v>
      </c>
      <c r="X35">
        <v>70.89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G35">
        <v>70.89</v>
      </c>
      <c r="AH35">
        <v>2</v>
      </c>
      <c r="AI35">
        <v>10563234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 s="39">
        <f>ROW(Source!A44)</f>
        <v>44</v>
      </c>
      <c r="B36">
        <v>10563235</v>
      </c>
      <c r="C36">
        <v>10563232</v>
      </c>
      <c r="D36">
        <v>9284110</v>
      </c>
      <c r="E36">
        <v>1</v>
      </c>
      <c r="F36">
        <v>1</v>
      </c>
      <c r="G36">
        <v>1</v>
      </c>
      <c r="H36">
        <v>2</v>
      </c>
      <c r="I36" t="s">
        <v>64</v>
      </c>
      <c r="J36" t="s">
        <v>65</v>
      </c>
      <c r="K36" t="s">
        <v>66</v>
      </c>
      <c r="L36">
        <v>1480</v>
      </c>
      <c r="N36">
        <v>1013</v>
      </c>
      <c r="O36" t="s">
        <v>58</v>
      </c>
      <c r="P36" t="s">
        <v>59</v>
      </c>
      <c r="Q36">
        <v>1</v>
      </c>
      <c r="X36">
        <v>57.47</v>
      </c>
      <c r="Y36">
        <v>0</v>
      </c>
      <c r="Z36">
        <v>79.65</v>
      </c>
      <c r="AA36">
        <v>11.81</v>
      </c>
      <c r="AB36">
        <v>0</v>
      </c>
      <c r="AC36">
        <v>0</v>
      </c>
      <c r="AD36">
        <v>1</v>
      </c>
      <c r="AE36">
        <v>0</v>
      </c>
      <c r="AG36">
        <v>57.47</v>
      </c>
      <c r="AH36">
        <v>2</v>
      </c>
      <c r="AI36">
        <v>10563235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 s="39">
        <f>ROW(Source!A44)</f>
        <v>44</v>
      </c>
      <c r="B37">
        <v>10563236</v>
      </c>
      <c r="C37">
        <v>10563232</v>
      </c>
      <c r="D37">
        <v>9284204</v>
      </c>
      <c r="E37">
        <v>1</v>
      </c>
      <c r="F37">
        <v>1</v>
      </c>
      <c r="G37">
        <v>1</v>
      </c>
      <c r="H37">
        <v>2</v>
      </c>
      <c r="I37" t="s">
        <v>55</v>
      </c>
      <c r="J37" t="s">
        <v>56</v>
      </c>
      <c r="K37" t="s">
        <v>57</v>
      </c>
      <c r="L37">
        <v>1480</v>
      </c>
      <c r="N37">
        <v>1013</v>
      </c>
      <c r="O37" t="s">
        <v>58</v>
      </c>
      <c r="P37" t="s">
        <v>59</v>
      </c>
      <c r="Q37">
        <v>1</v>
      </c>
      <c r="X37">
        <v>13.42</v>
      </c>
      <c r="Y37">
        <v>0</v>
      </c>
      <c r="Z37">
        <v>102.54</v>
      </c>
      <c r="AA37">
        <v>11.81</v>
      </c>
      <c r="AB37">
        <v>0</v>
      </c>
      <c r="AC37">
        <v>0</v>
      </c>
      <c r="AD37">
        <v>1</v>
      </c>
      <c r="AE37">
        <v>0</v>
      </c>
      <c r="AG37">
        <v>13.42</v>
      </c>
      <c r="AH37">
        <v>2</v>
      </c>
      <c r="AI37">
        <v>10563236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 s="39">
        <f>ROW(Source!A44)</f>
        <v>44</v>
      </c>
      <c r="B38">
        <v>10563237</v>
      </c>
      <c r="C38">
        <v>10563232</v>
      </c>
      <c r="D38">
        <v>9338637</v>
      </c>
      <c r="E38">
        <v>1</v>
      </c>
      <c r="F38">
        <v>1</v>
      </c>
      <c r="G38">
        <v>1</v>
      </c>
      <c r="H38">
        <v>3</v>
      </c>
      <c r="I38" t="s">
        <v>80</v>
      </c>
      <c r="J38" t="s">
        <v>81</v>
      </c>
      <c r="K38" t="s">
        <v>82</v>
      </c>
      <c r="L38">
        <v>1339</v>
      </c>
      <c r="N38">
        <v>1007</v>
      </c>
      <c r="O38" t="s">
        <v>743</v>
      </c>
      <c r="P38" t="s">
        <v>743</v>
      </c>
      <c r="Q38">
        <v>1</v>
      </c>
      <c r="X38">
        <v>0.03</v>
      </c>
      <c r="Y38">
        <v>161.76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0.03</v>
      </c>
      <c r="AH38">
        <v>2</v>
      </c>
      <c r="AI38">
        <v>10563237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 s="39">
        <f>ROW(Source!A46)</f>
        <v>46</v>
      </c>
      <c r="B39">
        <v>10563240</v>
      </c>
      <c r="C39">
        <v>10563239</v>
      </c>
      <c r="D39">
        <v>5603367</v>
      </c>
      <c r="E39">
        <v>1</v>
      </c>
      <c r="F39">
        <v>1</v>
      </c>
      <c r="G39">
        <v>1</v>
      </c>
      <c r="H39">
        <v>1</v>
      </c>
      <c r="I39" t="s">
        <v>60</v>
      </c>
      <c r="K39" t="s">
        <v>61</v>
      </c>
      <c r="L39">
        <v>1476</v>
      </c>
      <c r="N39">
        <v>1013</v>
      </c>
      <c r="O39" t="s">
        <v>62</v>
      </c>
      <c r="P39" t="s">
        <v>63</v>
      </c>
      <c r="Q39">
        <v>1</v>
      </c>
      <c r="X39">
        <v>2.99</v>
      </c>
      <c r="Y39">
        <v>0</v>
      </c>
      <c r="Z39">
        <v>0</v>
      </c>
      <c r="AA39">
        <v>0</v>
      </c>
      <c r="AB39">
        <v>7.79</v>
      </c>
      <c r="AC39">
        <v>0</v>
      </c>
      <c r="AD39">
        <v>1</v>
      </c>
      <c r="AE39">
        <v>1</v>
      </c>
      <c r="AG39">
        <v>2.99</v>
      </c>
      <c r="AH39">
        <v>2</v>
      </c>
      <c r="AI39">
        <v>10563240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 s="39">
        <f>ROW(Source!A46)</f>
        <v>46</v>
      </c>
      <c r="B40">
        <v>10563241</v>
      </c>
      <c r="C40">
        <v>10563239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702</v>
      </c>
      <c r="K40" t="s">
        <v>53</v>
      </c>
      <c r="L40">
        <v>608254</v>
      </c>
      <c r="N40">
        <v>1013</v>
      </c>
      <c r="O40" t="s">
        <v>54</v>
      </c>
      <c r="P40" t="s">
        <v>54</v>
      </c>
      <c r="Q40">
        <v>1</v>
      </c>
      <c r="X40">
        <v>3.33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2</v>
      </c>
      <c r="AG40">
        <v>3.33</v>
      </c>
      <c r="AH40">
        <v>2</v>
      </c>
      <c r="AI40">
        <v>10563241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 s="39">
        <f>ROW(Source!A46)</f>
        <v>46</v>
      </c>
      <c r="B41">
        <v>10563242</v>
      </c>
      <c r="C41">
        <v>10563239</v>
      </c>
      <c r="D41">
        <v>9284205</v>
      </c>
      <c r="E41">
        <v>1</v>
      </c>
      <c r="F41">
        <v>1</v>
      </c>
      <c r="G41">
        <v>1</v>
      </c>
      <c r="H41">
        <v>2</v>
      </c>
      <c r="I41" t="s">
        <v>83</v>
      </c>
      <c r="J41" t="s">
        <v>84</v>
      </c>
      <c r="K41" t="s">
        <v>85</v>
      </c>
      <c r="L41">
        <v>1368</v>
      </c>
      <c r="N41">
        <v>1011</v>
      </c>
      <c r="O41" t="s">
        <v>86</v>
      </c>
      <c r="P41" t="s">
        <v>86</v>
      </c>
      <c r="Q41">
        <v>1</v>
      </c>
      <c r="X41">
        <v>3.26</v>
      </c>
      <c r="Y41">
        <v>0</v>
      </c>
      <c r="Z41">
        <v>107.72</v>
      </c>
      <c r="AA41">
        <v>11.81</v>
      </c>
      <c r="AB41">
        <v>0</v>
      </c>
      <c r="AC41">
        <v>0</v>
      </c>
      <c r="AD41">
        <v>1</v>
      </c>
      <c r="AE41">
        <v>0</v>
      </c>
      <c r="AG41">
        <v>3.26</v>
      </c>
      <c r="AH41">
        <v>2</v>
      </c>
      <c r="AI41">
        <v>10563242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 s="39">
        <f>ROW(Source!A46)</f>
        <v>46</v>
      </c>
      <c r="B42">
        <v>10563243</v>
      </c>
      <c r="C42">
        <v>10563239</v>
      </c>
      <c r="D42">
        <v>9286879</v>
      </c>
      <c r="E42">
        <v>1</v>
      </c>
      <c r="F42">
        <v>1</v>
      </c>
      <c r="G42">
        <v>1</v>
      </c>
      <c r="H42">
        <v>2</v>
      </c>
      <c r="I42" t="s">
        <v>87</v>
      </c>
      <c r="J42" t="s">
        <v>88</v>
      </c>
      <c r="K42" t="s">
        <v>89</v>
      </c>
      <c r="L42">
        <v>1480</v>
      </c>
      <c r="N42">
        <v>1013</v>
      </c>
      <c r="O42" t="s">
        <v>58</v>
      </c>
      <c r="P42" t="s">
        <v>59</v>
      </c>
      <c r="Q42">
        <v>1</v>
      </c>
      <c r="X42">
        <v>0.07</v>
      </c>
      <c r="Y42">
        <v>0</v>
      </c>
      <c r="Z42">
        <v>87.72</v>
      </c>
      <c r="AA42">
        <v>33.66</v>
      </c>
      <c r="AB42">
        <v>0</v>
      </c>
      <c r="AC42">
        <v>0</v>
      </c>
      <c r="AD42">
        <v>1</v>
      </c>
      <c r="AE42">
        <v>0</v>
      </c>
      <c r="AG42">
        <v>0.07</v>
      </c>
      <c r="AH42">
        <v>2</v>
      </c>
      <c r="AI42">
        <v>10563243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 s="39">
        <f>ROW(Source!A46)</f>
        <v>46</v>
      </c>
      <c r="B43">
        <v>10563244</v>
      </c>
      <c r="C43">
        <v>10563239</v>
      </c>
      <c r="D43">
        <v>9338637</v>
      </c>
      <c r="E43">
        <v>1</v>
      </c>
      <c r="F43">
        <v>1</v>
      </c>
      <c r="G43">
        <v>1</v>
      </c>
      <c r="H43">
        <v>3</v>
      </c>
      <c r="I43" t="s">
        <v>80</v>
      </c>
      <c r="J43" t="s">
        <v>81</v>
      </c>
      <c r="K43" t="s">
        <v>82</v>
      </c>
      <c r="L43">
        <v>1339</v>
      </c>
      <c r="N43">
        <v>1007</v>
      </c>
      <c r="O43" t="s">
        <v>743</v>
      </c>
      <c r="P43" t="s">
        <v>743</v>
      </c>
      <c r="Q43">
        <v>1</v>
      </c>
      <c r="X43">
        <v>0.02</v>
      </c>
      <c r="Y43">
        <v>161.76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0.02</v>
      </c>
      <c r="AH43">
        <v>2</v>
      </c>
      <c r="AI43">
        <v>10563244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 s="39">
        <f>ROW(Source!A47)</f>
        <v>47</v>
      </c>
      <c r="B44">
        <v>10563246</v>
      </c>
      <c r="C44">
        <v>10563245</v>
      </c>
      <c r="D44">
        <v>121654</v>
      </c>
      <c r="E44">
        <v>1</v>
      </c>
      <c r="F44">
        <v>1</v>
      </c>
      <c r="G44">
        <v>1</v>
      </c>
      <c r="H44">
        <v>1</v>
      </c>
      <c r="I44" t="s">
        <v>90</v>
      </c>
      <c r="K44" t="s">
        <v>91</v>
      </c>
      <c r="L44">
        <v>1369</v>
      </c>
      <c r="N44">
        <v>1013</v>
      </c>
      <c r="O44" t="s">
        <v>92</v>
      </c>
      <c r="P44" t="s">
        <v>92</v>
      </c>
      <c r="Q44">
        <v>1</v>
      </c>
      <c r="X44">
        <v>4.5</v>
      </c>
      <c r="Y44">
        <v>0</v>
      </c>
      <c r="Z44">
        <v>0</v>
      </c>
      <c r="AA44">
        <v>0</v>
      </c>
      <c r="AB44">
        <v>10.06</v>
      </c>
      <c r="AC44">
        <v>0</v>
      </c>
      <c r="AD44">
        <v>1</v>
      </c>
      <c r="AE44">
        <v>1</v>
      </c>
      <c r="AF44" t="s">
        <v>789</v>
      </c>
      <c r="AG44">
        <v>4.5</v>
      </c>
      <c r="AH44">
        <v>2</v>
      </c>
      <c r="AI44">
        <v>10563246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 s="39">
        <f>ROW(Source!A47)</f>
        <v>47</v>
      </c>
      <c r="B45">
        <v>10563247</v>
      </c>
      <c r="C45">
        <v>10563245</v>
      </c>
      <c r="D45">
        <v>121548</v>
      </c>
      <c r="E45">
        <v>1</v>
      </c>
      <c r="F45">
        <v>1</v>
      </c>
      <c r="G45">
        <v>1</v>
      </c>
      <c r="H45">
        <v>1</v>
      </c>
      <c r="I45" t="s">
        <v>702</v>
      </c>
      <c r="K45" t="s">
        <v>53</v>
      </c>
      <c r="L45">
        <v>608254</v>
      </c>
      <c r="N45">
        <v>1013</v>
      </c>
      <c r="O45" t="s">
        <v>54</v>
      </c>
      <c r="P45" t="s">
        <v>54</v>
      </c>
      <c r="Q45">
        <v>1</v>
      </c>
      <c r="X45">
        <v>0.83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2</v>
      </c>
      <c r="AF45" t="s">
        <v>788</v>
      </c>
      <c r="AG45">
        <v>1.0043</v>
      </c>
      <c r="AH45">
        <v>2</v>
      </c>
      <c r="AI45">
        <v>10563247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 s="39">
        <f>ROW(Source!A47)</f>
        <v>47</v>
      </c>
      <c r="B46">
        <v>10563248</v>
      </c>
      <c r="C46">
        <v>10563245</v>
      </c>
      <c r="D46">
        <v>1472047</v>
      </c>
      <c r="E46">
        <v>1</v>
      </c>
      <c r="F46">
        <v>1</v>
      </c>
      <c r="G46">
        <v>1</v>
      </c>
      <c r="H46">
        <v>2</v>
      </c>
      <c r="I46" t="s">
        <v>93</v>
      </c>
      <c r="J46" t="s">
        <v>94</v>
      </c>
      <c r="K46" t="s">
        <v>95</v>
      </c>
      <c r="L46">
        <v>1480</v>
      </c>
      <c r="N46">
        <v>1013</v>
      </c>
      <c r="O46" t="s">
        <v>58</v>
      </c>
      <c r="P46" t="s">
        <v>59</v>
      </c>
      <c r="Q46">
        <v>1</v>
      </c>
      <c r="X46">
        <v>0.83</v>
      </c>
      <c r="Y46">
        <v>0</v>
      </c>
      <c r="Z46">
        <v>19.3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788</v>
      </c>
      <c r="AG46">
        <v>1.0043</v>
      </c>
      <c r="AH46">
        <v>2</v>
      </c>
      <c r="AI46">
        <v>10563248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 s="39">
        <f>ROW(Source!A47)</f>
        <v>47</v>
      </c>
      <c r="B47">
        <v>10563249</v>
      </c>
      <c r="C47">
        <v>10563245</v>
      </c>
      <c r="D47">
        <v>1472060</v>
      </c>
      <c r="E47">
        <v>1</v>
      </c>
      <c r="F47">
        <v>1</v>
      </c>
      <c r="G47">
        <v>1</v>
      </c>
      <c r="H47">
        <v>2</v>
      </c>
      <c r="I47" t="s">
        <v>96</v>
      </c>
      <c r="J47" t="s">
        <v>97</v>
      </c>
      <c r="K47" t="s">
        <v>98</v>
      </c>
      <c r="L47">
        <v>1480</v>
      </c>
      <c r="N47">
        <v>1013</v>
      </c>
      <c r="O47" t="s">
        <v>58</v>
      </c>
      <c r="P47" t="s">
        <v>59</v>
      </c>
      <c r="Q47">
        <v>1</v>
      </c>
      <c r="X47">
        <v>0.83</v>
      </c>
      <c r="Y47">
        <v>0</v>
      </c>
      <c r="Z47">
        <v>214.93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788</v>
      </c>
      <c r="AG47">
        <v>1.0043</v>
      </c>
      <c r="AH47">
        <v>2</v>
      </c>
      <c r="AI47">
        <v>10563249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 s="39">
        <f>ROW(Source!A47)</f>
        <v>47</v>
      </c>
      <c r="B48">
        <v>10563250</v>
      </c>
      <c r="C48">
        <v>10563245</v>
      </c>
      <c r="D48">
        <v>2287829</v>
      </c>
      <c r="E48">
        <v>1</v>
      </c>
      <c r="F48">
        <v>1</v>
      </c>
      <c r="G48">
        <v>1</v>
      </c>
      <c r="H48">
        <v>3</v>
      </c>
      <c r="I48" t="s">
        <v>99</v>
      </c>
      <c r="J48" t="s">
        <v>100</v>
      </c>
      <c r="K48" t="s">
        <v>101</v>
      </c>
      <c r="L48">
        <v>1358</v>
      </c>
      <c r="N48">
        <v>1010</v>
      </c>
      <c r="O48" t="s">
        <v>946</v>
      </c>
      <c r="P48" t="s">
        <v>946</v>
      </c>
      <c r="Q48">
        <v>10</v>
      </c>
      <c r="X48">
        <v>0.02</v>
      </c>
      <c r="Y48">
        <v>38.72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787</v>
      </c>
      <c r="AG48">
        <v>0.019</v>
      </c>
      <c r="AH48">
        <v>2</v>
      </c>
      <c r="AI48">
        <v>10563250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 s="39">
        <f>ROW(Source!A47)</f>
        <v>47</v>
      </c>
      <c r="B49">
        <v>10563251</v>
      </c>
      <c r="C49">
        <v>10563245</v>
      </c>
      <c r="D49">
        <v>1452819</v>
      </c>
      <c r="E49">
        <v>1</v>
      </c>
      <c r="F49">
        <v>1</v>
      </c>
      <c r="G49">
        <v>1</v>
      </c>
      <c r="H49">
        <v>3</v>
      </c>
      <c r="I49" t="s">
        <v>792</v>
      </c>
      <c r="J49" t="s">
        <v>795</v>
      </c>
      <c r="K49" t="s">
        <v>793</v>
      </c>
      <c r="L49">
        <v>1302</v>
      </c>
      <c r="N49">
        <v>1003</v>
      </c>
      <c r="O49" t="s">
        <v>794</v>
      </c>
      <c r="P49" t="s">
        <v>794</v>
      </c>
      <c r="Q49">
        <v>10</v>
      </c>
      <c r="X49">
        <v>40</v>
      </c>
      <c r="Y49">
        <v>630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787</v>
      </c>
      <c r="AG49">
        <v>38</v>
      </c>
      <c r="AH49">
        <v>2</v>
      </c>
      <c r="AI49">
        <v>10563251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 s="39">
        <f>ROW(Source!A50)</f>
        <v>50</v>
      </c>
      <c r="B50">
        <v>10563255</v>
      </c>
      <c r="C50">
        <v>10563254</v>
      </c>
      <c r="D50">
        <v>121654</v>
      </c>
      <c r="E50">
        <v>1</v>
      </c>
      <c r="F50">
        <v>1</v>
      </c>
      <c r="G50">
        <v>1</v>
      </c>
      <c r="H50">
        <v>1</v>
      </c>
      <c r="I50" t="s">
        <v>90</v>
      </c>
      <c r="K50" t="s">
        <v>91</v>
      </c>
      <c r="L50">
        <v>1369</v>
      </c>
      <c r="N50">
        <v>1013</v>
      </c>
      <c r="O50" t="s">
        <v>92</v>
      </c>
      <c r="P50" t="s">
        <v>92</v>
      </c>
      <c r="Q50">
        <v>1</v>
      </c>
      <c r="X50">
        <v>3.9</v>
      </c>
      <c r="Y50">
        <v>0</v>
      </c>
      <c r="Z50">
        <v>0</v>
      </c>
      <c r="AA50">
        <v>0</v>
      </c>
      <c r="AB50">
        <v>10.06</v>
      </c>
      <c r="AC50">
        <v>0</v>
      </c>
      <c r="AD50">
        <v>1</v>
      </c>
      <c r="AE50">
        <v>1</v>
      </c>
      <c r="AF50" t="s">
        <v>789</v>
      </c>
      <c r="AG50">
        <v>3.9</v>
      </c>
      <c r="AH50">
        <v>2</v>
      </c>
      <c r="AI50">
        <v>10563255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 s="39">
        <f>ROW(Source!A50)</f>
        <v>50</v>
      </c>
      <c r="B51">
        <v>10563256</v>
      </c>
      <c r="C51">
        <v>10563254</v>
      </c>
      <c r="D51">
        <v>121548</v>
      </c>
      <c r="E51">
        <v>1</v>
      </c>
      <c r="F51">
        <v>1</v>
      </c>
      <c r="G51">
        <v>1</v>
      </c>
      <c r="H51">
        <v>1</v>
      </c>
      <c r="I51" t="s">
        <v>702</v>
      </c>
      <c r="K51" t="s">
        <v>53</v>
      </c>
      <c r="L51">
        <v>608254</v>
      </c>
      <c r="N51">
        <v>1013</v>
      </c>
      <c r="O51" t="s">
        <v>54</v>
      </c>
      <c r="P51" t="s">
        <v>54</v>
      </c>
      <c r="Q51">
        <v>1</v>
      </c>
      <c r="X51">
        <v>0.67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802</v>
      </c>
      <c r="AG51">
        <v>0.67</v>
      </c>
      <c r="AH51">
        <v>2</v>
      </c>
      <c r="AI51">
        <v>10563256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 s="39">
        <f>ROW(Source!A50)</f>
        <v>50</v>
      </c>
      <c r="B52">
        <v>10563257</v>
      </c>
      <c r="C52">
        <v>10563254</v>
      </c>
      <c r="D52">
        <v>1472047</v>
      </c>
      <c r="E52">
        <v>1</v>
      </c>
      <c r="F52">
        <v>1</v>
      </c>
      <c r="G52">
        <v>1</v>
      </c>
      <c r="H52">
        <v>2</v>
      </c>
      <c r="I52" t="s">
        <v>93</v>
      </c>
      <c r="J52" t="s">
        <v>94</v>
      </c>
      <c r="K52" t="s">
        <v>95</v>
      </c>
      <c r="L52">
        <v>1480</v>
      </c>
      <c r="N52">
        <v>1013</v>
      </c>
      <c r="O52" t="s">
        <v>58</v>
      </c>
      <c r="P52" t="s">
        <v>59</v>
      </c>
      <c r="Q52">
        <v>1</v>
      </c>
      <c r="X52">
        <v>0.67</v>
      </c>
      <c r="Y52">
        <v>0</v>
      </c>
      <c r="Z52">
        <v>19.3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788</v>
      </c>
      <c r="AG52">
        <v>0.8107</v>
      </c>
      <c r="AH52">
        <v>2</v>
      </c>
      <c r="AI52">
        <v>10563257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 s="39">
        <f>ROW(Source!A50)</f>
        <v>50</v>
      </c>
      <c r="B53">
        <v>10563258</v>
      </c>
      <c r="C53">
        <v>10563254</v>
      </c>
      <c r="D53">
        <v>1472060</v>
      </c>
      <c r="E53">
        <v>1</v>
      </c>
      <c r="F53">
        <v>1</v>
      </c>
      <c r="G53">
        <v>1</v>
      </c>
      <c r="H53">
        <v>2</v>
      </c>
      <c r="I53" t="s">
        <v>96</v>
      </c>
      <c r="J53" t="s">
        <v>97</v>
      </c>
      <c r="K53" t="s">
        <v>98</v>
      </c>
      <c r="L53">
        <v>1480</v>
      </c>
      <c r="N53">
        <v>1013</v>
      </c>
      <c r="O53" t="s">
        <v>58</v>
      </c>
      <c r="P53" t="s">
        <v>59</v>
      </c>
      <c r="Q53">
        <v>1</v>
      </c>
      <c r="X53">
        <v>0.67</v>
      </c>
      <c r="Y53">
        <v>0</v>
      </c>
      <c r="Z53">
        <v>214.93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788</v>
      </c>
      <c r="AG53">
        <v>0.8107</v>
      </c>
      <c r="AH53">
        <v>2</v>
      </c>
      <c r="AI53">
        <v>10563258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 s="39">
        <f>ROW(Source!A50)</f>
        <v>50</v>
      </c>
      <c r="B54">
        <v>10563259</v>
      </c>
      <c r="C54">
        <v>10563254</v>
      </c>
      <c r="D54">
        <v>2287827</v>
      </c>
      <c r="E54">
        <v>1</v>
      </c>
      <c r="F54">
        <v>1</v>
      </c>
      <c r="G54">
        <v>1</v>
      </c>
      <c r="H54">
        <v>3</v>
      </c>
      <c r="I54" t="s">
        <v>102</v>
      </c>
      <c r="J54" t="s">
        <v>103</v>
      </c>
      <c r="K54" t="s">
        <v>104</v>
      </c>
      <c r="L54">
        <v>1358</v>
      </c>
      <c r="N54">
        <v>1010</v>
      </c>
      <c r="O54" t="s">
        <v>946</v>
      </c>
      <c r="P54" t="s">
        <v>946</v>
      </c>
      <c r="Q54">
        <v>10</v>
      </c>
      <c r="X54">
        <v>0.02</v>
      </c>
      <c r="Y54">
        <v>22.18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787</v>
      </c>
      <c r="AG54">
        <v>0.019</v>
      </c>
      <c r="AH54">
        <v>2</v>
      </c>
      <c r="AI54">
        <v>10563259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 s="39">
        <f>ROW(Source!A50)</f>
        <v>50</v>
      </c>
      <c r="B55">
        <v>10563260</v>
      </c>
      <c r="C55">
        <v>10563254</v>
      </c>
      <c r="D55">
        <v>1452813</v>
      </c>
      <c r="E55">
        <v>1</v>
      </c>
      <c r="F55">
        <v>1</v>
      </c>
      <c r="G55">
        <v>1</v>
      </c>
      <c r="H55">
        <v>3</v>
      </c>
      <c r="I55" t="s">
        <v>803</v>
      </c>
      <c r="J55" t="s">
        <v>805</v>
      </c>
      <c r="K55" t="s">
        <v>804</v>
      </c>
      <c r="L55">
        <v>1302</v>
      </c>
      <c r="N55">
        <v>1003</v>
      </c>
      <c r="O55" t="s">
        <v>794</v>
      </c>
      <c r="P55" t="s">
        <v>794</v>
      </c>
      <c r="Q55">
        <v>10</v>
      </c>
      <c r="X55">
        <v>40</v>
      </c>
      <c r="Y55">
        <v>255.7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787</v>
      </c>
      <c r="AG55">
        <v>38</v>
      </c>
      <c r="AH55">
        <v>2</v>
      </c>
      <c r="AI55">
        <v>10563260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 s="39">
        <f>ROW(Source!A53)</f>
        <v>53</v>
      </c>
      <c r="B56">
        <v>10563264</v>
      </c>
      <c r="C56">
        <v>10563263</v>
      </c>
      <c r="D56">
        <v>121630</v>
      </c>
      <c r="E56">
        <v>1</v>
      </c>
      <c r="F56">
        <v>1</v>
      </c>
      <c r="G56">
        <v>1</v>
      </c>
      <c r="H56">
        <v>1</v>
      </c>
      <c r="I56" t="s">
        <v>105</v>
      </c>
      <c r="K56" t="s">
        <v>106</v>
      </c>
      <c r="L56">
        <v>1369</v>
      </c>
      <c r="N56">
        <v>1013</v>
      </c>
      <c r="O56" t="s">
        <v>92</v>
      </c>
      <c r="P56" t="s">
        <v>92</v>
      </c>
      <c r="Q56">
        <v>1</v>
      </c>
      <c r="X56">
        <v>29.32</v>
      </c>
      <c r="Y56">
        <v>0</v>
      </c>
      <c r="Z56">
        <v>0</v>
      </c>
      <c r="AA56">
        <v>0</v>
      </c>
      <c r="AB56">
        <v>9.07</v>
      </c>
      <c r="AC56">
        <v>0</v>
      </c>
      <c r="AD56">
        <v>1</v>
      </c>
      <c r="AE56">
        <v>1</v>
      </c>
      <c r="AF56" t="s">
        <v>789</v>
      </c>
      <c r="AG56">
        <v>29.32</v>
      </c>
      <c r="AH56">
        <v>2</v>
      </c>
      <c r="AI56">
        <v>10563264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 s="39">
        <f>ROW(Source!A53)</f>
        <v>53</v>
      </c>
      <c r="B57">
        <v>10563265</v>
      </c>
      <c r="C57">
        <v>10563263</v>
      </c>
      <c r="D57">
        <v>121548</v>
      </c>
      <c r="E57">
        <v>1</v>
      </c>
      <c r="F57">
        <v>1</v>
      </c>
      <c r="G57">
        <v>1</v>
      </c>
      <c r="H57">
        <v>1</v>
      </c>
      <c r="I57" t="s">
        <v>702</v>
      </c>
      <c r="K57" t="s">
        <v>53</v>
      </c>
      <c r="L57">
        <v>608254</v>
      </c>
      <c r="N57">
        <v>1013</v>
      </c>
      <c r="O57" t="s">
        <v>54</v>
      </c>
      <c r="P57" t="s">
        <v>54</v>
      </c>
      <c r="Q57">
        <v>1</v>
      </c>
      <c r="X57">
        <v>16.07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2</v>
      </c>
      <c r="AF57" t="s">
        <v>788</v>
      </c>
      <c r="AG57">
        <v>19.4447</v>
      </c>
      <c r="AH57">
        <v>2</v>
      </c>
      <c r="AI57">
        <v>10563265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 s="39">
        <f>ROW(Source!A53)</f>
        <v>53</v>
      </c>
      <c r="B58">
        <v>10563266</v>
      </c>
      <c r="C58">
        <v>10563263</v>
      </c>
      <c r="D58">
        <v>1467367</v>
      </c>
      <c r="E58">
        <v>1</v>
      </c>
      <c r="F58">
        <v>1</v>
      </c>
      <c r="G58">
        <v>1</v>
      </c>
      <c r="H58">
        <v>2</v>
      </c>
      <c r="I58" t="s">
        <v>107</v>
      </c>
      <c r="J58" t="s">
        <v>108</v>
      </c>
      <c r="K58" t="s">
        <v>109</v>
      </c>
      <c r="L58">
        <v>1480</v>
      </c>
      <c r="N58">
        <v>1013</v>
      </c>
      <c r="O58" t="s">
        <v>58</v>
      </c>
      <c r="P58" t="s">
        <v>59</v>
      </c>
      <c r="Q58">
        <v>1</v>
      </c>
      <c r="X58">
        <v>4.29</v>
      </c>
      <c r="Y58">
        <v>0</v>
      </c>
      <c r="Z58">
        <v>14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788</v>
      </c>
      <c r="AG58">
        <v>5.1909</v>
      </c>
      <c r="AH58">
        <v>2</v>
      </c>
      <c r="AI58">
        <v>10563266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 s="39">
        <f>ROW(Source!A53)</f>
        <v>53</v>
      </c>
      <c r="B59">
        <v>10563267</v>
      </c>
      <c r="C59">
        <v>10563263</v>
      </c>
      <c r="D59">
        <v>1467496</v>
      </c>
      <c r="E59">
        <v>1</v>
      </c>
      <c r="F59">
        <v>1</v>
      </c>
      <c r="G59">
        <v>1</v>
      </c>
      <c r="H59">
        <v>2</v>
      </c>
      <c r="I59" t="s">
        <v>110</v>
      </c>
      <c r="J59" t="s">
        <v>70</v>
      </c>
      <c r="K59" t="s">
        <v>111</v>
      </c>
      <c r="L59">
        <v>1480</v>
      </c>
      <c r="N59">
        <v>1013</v>
      </c>
      <c r="O59" t="s">
        <v>58</v>
      </c>
      <c r="P59" t="s">
        <v>59</v>
      </c>
      <c r="Q59">
        <v>1</v>
      </c>
      <c r="X59">
        <v>1.04</v>
      </c>
      <c r="Y59">
        <v>0</v>
      </c>
      <c r="Z59">
        <v>100.01</v>
      </c>
      <c r="AA59">
        <v>10.06</v>
      </c>
      <c r="AB59">
        <v>0</v>
      </c>
      <c r="AC59">
        <v>0</v>
      </c>
      <c r="AD59">
        <v>1</v>
      </c>
      <c r="AE59">
        <v>0</v>
      </c>
      <c r="AF59" t="s">
        <v>788</v>
      </c>
      <c r="AG59">
        <v>1.2584</v>
      </c>
      <c r="AH59">
        <v>2</v>
      </c>
      <c r="AI59">
        <v>10563267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 s="39">
        <f>ROW(Source!A53)</f>
        <v>53</v>
      </c>
      <c r="B60">
        <v>10563268</v>
      </c>
      <c r="C60">
        <v>10563263</v>
      </c>
      <c r="D60">
        <v>1469270</v>
      </c>
      <c r="E60">
        <v>1</v>
      </c>
      <c r="F60">
        <v>1</v>
      </c>
      <c r="G60">
        <v>1</v>
      </c>
      <c r="H60">
        <v>2</v>
      </c>
      <c r="I60" t="s">
        <v>112</v>
      </c>
      <c r="J60" t="s">
        <v>113</v>
      </c>
      <c r="K60" t="s">
        <v>114</v>
      </c>
      <c r="L60">
        <v>1480</v>
      </c>
      <c r="N60">
        <v>1013</v>
      </c>
      <c r="O60" t="s">
        <v>58</v>
      </c>
      <c r="P60" t="s">
        <v>59</v>
      </c>
      <c r="Q60">
        <v>1</v>
      </c>
      <c r="X60">
        <v>15.03</v>
      </c>
      <c r="Y60">
        <v>0</v>
      </c>
      <c r="Z60">
        <v>160.03</v>
      </c>
      <c r="AA60">
        <v>14.4</v>
      </c>
      <c r="AB60">
        <v>0</v>
      </c>
      <c r="AC60">
        <v>0</v>
      </c>
      <c r="AD60">
        <v>1</v>
      </c>
      <c r="AE60">
        <v>0</v>
      </c>
      <c r="AF60" t="s">
        <v>788</v>
      </c>
      <c r="AG60">
        <v>18.1863</v>
      </c>
      <c r="AH60">
        <v>2</v>
      </c>
      <c r="AI60">
        <v>10563268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 s="39">
        <f>ROW(Source!A53)</f>
        <v>53</v>
      </c>
      <c r="B61">
        <v>10563269</v>
      </c>
      <c r="C61">
        <v>10563263</v>
      </c>
      <c r="D61">
        <v>1471050</v>
      </c>
      <c r="E61">
        <v>1</v>
      </c>
      <c r="F61">
        <v>1</v>
      </c>
      <c r="G61">
        <v>1</v>
      </c>
      <c r="H61">
        <v>2</v>
      </c>
      <c r="I61" t="s">
        <v>115</v>
      </c>
      <c r="J61" t="s">
        <v>116</v>
      </c>
      <c r="K61" t="s">
        <v>117</v>
      </c>
      <c r="L61">
        <v>1480</v>
      </c>
      <c r="N61">
        <v>1013</v>
      </c>
      <c r="O61" t="s">
        <v>58</v>
      </c>
      <c r="P61" t="s">
        <v>59</v>
      </c>
      <c r="Q61">
        <v>1</v>
      </c>
      <c r="X61">
        <v>2.75</v>
      </c>
      <c r="Y61">
        <v>0</v>
      </c>
      <c r="Z61">
        <v>5.13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788</v>
      </c>
      <c r="AG61">
        <v>3.3275</v>
      </c>
      <c r="AH61">
        <v>2</v>
      </c>
      <c r="AI61">
        <v>10563269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 s="39">
        <f>ROW(Source!A53)</f>
        <v>53</v>
      </c>
      <c r="B62">
        <v>10563270</v>
      </c>
      <c r="C62">
        <v>10563263</v>
      </c>
      <c r="D62">
        <v>1471372</v>
      </c>
      <c r="E62">
        <v>1</v>
      </c>
      <c r="F62">
        <v>1</v>
      </c>
      <c r="G62">
        <v>1</v>
      </c>
      <c r="H62">
        <v>2</v>
      </c>
      <c r="I62" t="s">
        <v>118</v>
      </c>
      <c r="J62" t="s">
        <v>119</v>
      </c>
      <c r="K62" t="s">
        <v>120</v>
      </c>
      <c r="L62">
        <v>1480</v>
      </c>
      <c r="N62">
        <v>1013</v>
      </c>
      <c r="O62" t="s">
        <v>58</v>
      </c>
      <c r="P62" t="s">
        <v>59</v>
      </c>
      <c r="Q62">
        <v>1</v>
      </c>
      <c r="X62">
        <v>1.04</v>
      </c>
      <c r="Y62">
        <v>0</v>
      </c>
      <c r="Z62">
        <v>2.41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788</v>
      </c>
      <c r="AG62">
        <v>1.2584</v>
      </c>
      <c r="AH62">
        <v>2</v>
      </c>
      <c r="AI62">
        <v>10563270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 s="39">
        <f>ROW(Source!A53)</f>
        <v>53</v>
      </c>
      <c r="B63">
        <v>10563271</v>
      </c>
      <c r="C63">
        <v>10563263</v>
      </c>
      <c r="D63">
        <v>1400104</v>
      </c>
      <c r="E63">
        <v>1</v>
      </c>
      <c r="F63">
        <v>1</v>
      </c>
      <c r="G63">
        <v>1</v>
      </c>
      <c r="H63">
        <v>3</v>
      </c>
      <c r="I63" t="s">
        <v>121</v>
      </c>
      <c r="J63" t="s">
        <v>122</v>
      </c>
      <c r="K63" t="s">
        <v>123</v>
      </c>
      <c r="L63">
        <v>1348</v>
      </c>
      <c r="N63">
        <v>1009</v>
      </c>
      <c r="O63" t="s">
        <v>774</v>
      </c>
      <c r="P63" t="s">
        <v>774</v>
      </c>
      <c r="Q63">
        <v>1000</v>
      </c>
      <c r="X63">
        <v>0.00026</v>
      </c>
      <c r="Y63">
        <v>11628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787</v>
      </c>
      <c r="AG63">
        <v>0.000247</v>
      </c>
      <c r="AH63">
        <v>2</v>
      </c>
      <c r="AI63">
        <v>10563271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 s="39">
        <f>ROW(Source!A53)</f>
        <v>53</v>
      </c>
      <c r="B64">
        <v>10563272</v>
      </c>
      <c r="C64">
        <v>10563263</v>
      </c>
      <c r="D64">
        <v>1401914</v>
      </c>
      <c r="E64">
        <v>1</v>
      </c>
      <c r="F64">
        <v>1</v>
      </c>
      <c r="G64">
        <v>1</v>
      </c>
      <c r="H64">
        <v>3</v>
      </c>
      <c r="I64" t="s">
        <v>124</v>
      </c>
      <c r="J64" t="s">
        <v>125</v>
      </c>
      <c r="K64" t="s">
        <v>126</v>
      </c>
      <c r="L64">
        <v>1348</v>
      </c>
      <c r="N64">
        <v>1009</v>
      </c>
      <c r="O64" t="s">
        <v>774</v>
      </c>
      <c r="P64" t="s">
        <v>774</v>
      </c>
      <c r="Q64">
        <v>1000</v>
      </c>
      <c r="X64">
        <v>0.0035</v>
      </c>
      <c r="Y64">
        <v>7300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787</v>
      </c>
      <c r="AG64">
        <v>0.003325</v>
      </c>
      <c r="AH64">
        <v>2</v>
      </c>
      <c r="AI64">
        <v>10563272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 s="39">
        <f>ROW(Source!A53)</f>
        <v>53</v>
      </c>
      <c r="B65">
        <v>10563273</v>
      </c>
      <c r="C65">
        <v>10563263</v>
      </c>
      <c r="D65">
        <v>1403504</v>
      </c>
      <c r="E65">
        <v>1</v>
      </c>
      <c r="F65">
        <v>1</v>
      </c>
      <c r="G65">
        <v>1</v>
      </c>
      <c r="H65">
        <v>3</v>
      </c>
      <c r="I65" t="s">
        <v>127</v>
      </c>
      <c r="J65" t="s">
        <v>128</v>
      </c>
      <c r="K65" t="s">
        <v>129</v>
      </c>
      <c r="L65">
        <v>1348</v>
      </c>
      <c r="N65">
        <v>1009</v>
      </c>
      <c r="O65" t="s">
        <v>774</v>
      </c>
      <c r="P65" t="s">
        <v>774</v>
      </c>
      <c r="Q65">
        <v>1000</v>
      </c>
      <c r="X65">
        <v>0.0014</v>
      </c>
      <c r="Y65">
        <v>12650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787</v>
      </c>
      <c r="AG65">
        <v>0.00133</v>
      </c>
      <c r="AH65">
        <v>2</v>
      </c>
      <c r="AI65">
        <v>10563273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 s="39">
        <f>ROW(Source!A53)</f>
        <v>53</v>
      </c>
      <c r="B66">
        <v>10563274</v>
      </c>
      <c r="C66">
        <v>10563263</v>
      </c>
      <c r="D66">
        <v>1405439</v>
      </c>
      <c r="E66">
        <v>1</v>
      </c>
      <c r="F66">
        <v>1</v>
      </c>
      <c r="G66">
        <v>1</v>
      </c>
      <c r="H66">
        <v>3</v>
      </c>
      <c r="I66" t="s">
        <v>130</v>
      </c>
      <c r="J66" t="s">
        <v>131</v>
      </c>
      <c r="K66" t="s">
        <v>132</v>
      </c>
      <c r="L66">
        <v>1354</v>
      </c>
      <c r="N66">
        <v>1010</v>
      </c>
      <c r="O66" t="s">
        <v>921</v>
      </c>
      <c r="P66" t="s">
        <v>921</v>
      </c>
      <c r="Q66">
        <v>1</v>
      </c>
      <c r="X66">
        <v>0.69</v>
      </c>
      <c r="Y66">
        <v>11.6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787</v>
      </c>
      <c r="AG66">
        <v>0.6555</v>
      </c>
      <c r="AH66">
        <v>2</v>
      </c>
      <c r="AI66">
        <v>10563274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 s="39">
        <f>ROW(Source!A53)</f>
        <v>53</v>
      </c>
      <c r="B67">
        <v>10563275</v>
      </c>
      <c r="C67">
        <v>10563263</v>
      </c>
      <c r="D67">
        <v>1407278</v>
      </c>
      <c r="E67">
        <v>1</v>
      </c>
      <c r="F67">
        <v>1</v>
      </c>
      <c r="G67">
        <v>1</v>
      </c>
      <c r="H67">
        <v>3</v>
      </c>
      <c r="I67" t="s">
        <v>815</v>
      </c>
      <c r="J67" t="s">
        <v>133</v>
      </c>
      <c r="K67" t="s">
        <v>816</v>
      </c>
      <c r="L67">
        <v>1301</v>
      </c>
      <c r="N67">
        <v>1003</v>
      </c>
      <c r="O67" t="s">
        <v>817</v>
      </c>
      <c r="P67" t="s">
        <v>817</v>
      </c>
      <c r="Q67">
        <v>1</v>
      </c>
      <c r="X67">
        <v>101</v>
      </c>
      <c r="Y67">
        <v>74.25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787</v>
      </c>
      <c r="AG67">
        <v>95.95</v>
      </c>
      <c r="AH67">
        <v>2</v>
      </c>
      <c r="AI67">
        <v>10563275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 s="39">
        <f>ROW(Source!A53)</f>
        <v>53</v>
      </c>
      <c r="B68">
        <v>10563280</v>
      </c>
      <c r="C68">
        <v>10563263</v>
      </c>
      <c r="D68">
        <v>9359398</v>
      </c>
      <c r="E68">
        <v>1</v>
      </c>
      <c r="F68">
        <v>1</v>
      </c>
      <c r="G68">
        <v>1</v>
      </c>
      <c r="H68">
        <v>3</v>
      </c>
      <c r="I68" t="s">
        <v>815</v>
      </c>
      <c r="J68" t="s">
        <v>818</v>
      </c>
      <c r="K68" t="s">
        <v>816</v>
      </c>
      <c r="L68">
        <v>1301</v>
      </c>
      <c r="N68">
        <v>1003</v>
      </c>
      <c r="O68" t="s">
        <v>817</v>
      </c>
      <c r="P68" t="s">
        <v>817</v>
      </c>
      <c r="Q68">
        <v>1</v>
      </c>
      <c r="X68">
        <v>0</v>
      </c>
      <c r="Y68">
        <v>54.22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 t="s">
        <v>787</v>
      </c>
      <c r="AG68">
        <v>0</v>
      </c>
      <c r="AH68">
        <v>2</v>
      </c>
      <c r="AI68">
        <v>10563280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 s="39">
        <f>ROW(Source!A53)</f>
        <v>53</v>
      </c>
      <c r="B69">
        <v>10563276</v>
      </c>
      <c r="C69">
        <v>10563263</v>
      </c>
      <c r="D69">
        <v>1413048</v>
      </c>
      <c r="E69">
        <v>1</v>
      </c>
      <c r="F69">
        <v>1</v>
      </c>
      <c r="G69">
        <v>1</v>
      </c>
      <c r="H69">
        <v>3</v>
      </c>
      <c r="I69" t="s">
        <v>134</v>
      </c>
      <c r="J69" t="s">
        <v>135</v>
      </c>
      <c r="K69" t="s">
        <v>136</v>
      </c>
      <c r="L69">
        <v>1348</v>
      </c>
      <c r="N69">
        <v>1009</v>
      </c>
      <c r="O69" t="s">
        <v>774</v>
      </c>
      <c r="P69" t="s">
        <v>774</v>
      </c>
      <c r="Q69">
        <v>1000</v>
      </c>
      <c r="X69">
        <v>0.0028</v>
      </c>
      <c r="Y69">
        <v>29470.09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787</v>
      </c>
      <c r="AG69">
        <v>0.00266</v>
      </c>
      <c r="AH69">
        <v>2</v>
      </c>
      <c r="AI69">
        <v>10563276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 s="39">
        <f>ROW(Source!A53)</f>
        <v>53</v>
      </c>
      <c r="B70">
        <v>10563277</v>
      </c>
      <c r="C70">
        <v>10563263</v>
      </c>
      <c r="D70">
        <v>1413176</v>
      </c>
      <c r="E70">
        <v>1</v>
      </c>
      <c r="F70">
        <v>1</v>
      </c>
      <c r="G70">
        <v>1</v>
      </c>
      <c r="H70">
        <v>3</v>
      </c>
      <c r="I70" t="s">
        <v>137</v>
      </c>
      <c r="J70" t="s">
        <v>138</v>
      </c>
      <c r="K70" t="s">
        <v>139</v>
      </c>
      <c r="L70">
        <v>1348</v>
      </c>
      <c r="N70">
        <v>1009</v>
      </c>
      <c r="O70" t="s">
        <v>774</v>
      </c>
      <c r="P70" t="s">
        <v>774</v>
      </c>
      <c r="Q70">
        <v>1000</v>
      </c>
      <c r="X70">
        <v>0.00044</v>
      </c>
      <c r="Y70">
        <v>7640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787</v>
      </c>
      <c r="AG70">
        <v>0.00041799999999999997</v>
      </c>
      <c r="AH70">
        <v>2</v>
      </c>
      <c r="AI70">
        <v>10563277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 s="39">
        <f>ROW(Source!A53)</f>
        <v>53</v>
      </c>
      <c r="B71">
        <v>10563278</v>
      </c>
      <c r="C71">
        <v>10563263</v>
      </c>
      <c r="D71">
        <v>1413527</v>
      </c>
      <c r="E71">
        <v>1</v>
      </c>
      <c r="F71">
        <v>1</v>
      </c>
      <c r="G71">
        <v>1</v>
      </c>
      <c r="H71">
        <v>3</v>
      </c>
      <c r="I71" t="s">
        <v>140</v>
      </c>
      <c r="J71" t="s">
        <v>141</v>
      </c>
      <c r="K71" t="s">
        <v>142</v>
      </c>
      <c r="L71">
        <v>1348</v>
      </c>
      <c r="N71">
        <v>1009</v>
      </c>
      <c r="O71" t="s">
        <v>774</v>
      </c>
      <c r="P71" t="s">
        <v>774</v>
      </c>
      <c r="Q71">
        <v>1000</v>
      </c>
      <c r="X71">
        <v>0.007</v>
      </c>
      <c r="Y71">
        <v>18750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787</v>
      </c>
      <c r="AG71">
        <v>0.00665</v>
      </c>
      <c r="AH71">
        <v>2</v>
      </c>
      <c r="AI71">
        <v>10563278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 s="39">
        <f>ROW(Source!A53)</f>
        <v>53</v>
      </c>
      <c r="B72">
        <v>10563279</v>
      </c>
      <c r="C72">
        <v>10563263</v>
      </c>
      <c r="D72">
        <v>1422624</v>
      </c>
      <c r="E72">
        <v>1</v>
      </c>
      <c r="F72">
        <v>1</v>
      </c>
      <c r="G72">
        <v>1</v>
      </c>
      <c r="H72">
        <v>3</v>
      </c>
      <c r="I72" t="s">
        <v>143</v>
      </c>
      <c r="J72" t="s">
        <v>144</v>
      </c>
      <c r="K72" t="s">
        <v>145</v>
      </c>
      <c r="L72">
        <v>1348</v>
      </c>
      <c r="N72">
        <v>1009</v>
      </c>
      <c r="O72" t="s">
        <v>774</v>
      </c>
      <c r="P72" t="s">
        <v>774</v>
      </c>
      <c r="Q72">
        <v>1000</v>
      </c>
      <c r="X72">
        <v>0.0012</v>
      </c>
      <c r="Y72">
        <v>11258.61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787</v>
      </c>
      <c r="AG72">
        <v>0.00114</v>
      </c>
      <c r="AH72">
        <v>2</v>
      </c>
      <c r="AI72">
        <v>10563279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 s="39">
        <f>ROW(Source!A55)</f>
        <v>55</v>
      </c>
      <c r="B73">
        <v>10563283</v>
      </c>
      <c r="C73">
        <v>10563282</v>
      </c>
      <c r="D73">
        <v>121633</v>
      </c>
      <c r="E73">
        <v>1</v>
      </c>
      <c r="F73">
        <v>1</v>
      </c>
      <c r="G73">
        <v>1</v>
      </c>
      <c r="H73">
        <v>1</v>
      </c>
      <c r="I73" t="s">
        <v>146</v>
      </c>
      <c r="K73" t="s">
        <v>147</v>
      </c>
      <c r="L73">
        <v>1369</v>
      </c>
      <c r="N73">
        <v>1013</v>
      </c>
      <c r="O73" t="s">
        <v>92</v>
      </c>
      <c r="P73" t="s">
        <v>92</v>
      </c>
      <c r="Q73">
        <v>1</v>
      </c>
      <c r="X73">
        <v>28.46</v>
      </c>
      <c r="Y73">
        <v>0</v>
      </c>
      <c r="Z73">
        <v>0</v>
      </c>
      <c r="AA73">
        <v>0</v>
      </c>
      <c r="AB73">
        <v>9.18</v>
      </c>
      <c r="AC73">
        <v>0</v>
      </c>
      <c r="AD73">
        <v>1</v>
      </c>
      <c r="AE73">
        <v>1</v>
      </c>
      <c r="AF73" t="s">
        <v>789</v>
      </c>
      <c r="AG73">
        <v>28.46</v>
      </c>
      <c r="AH73">
        <v>2</v>
      </c>
      <c r="AI73">
        <v>10563283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 s="39">
        <f>ROW(Source!A55)</f>
        <v>55</v>
      </c>
      <c r="B74">
        <v>10563284</v>
      </c>
      <c r="C74">
        <v>10563282</v>
      </c>
      <c r="D74">
        <v>121548</v>
      </c>
      <c r="E74">
        <v>1</v>
      </c>
      <c r="F74">
        <v>1</v>
      </c>
      <c r="G74">
        <v>1</v>
      </c>
      <c r="H74">
        <v>1</v>
      </c>
      <c r="I74" t="s">
        <v>702</v>
      </c>
      <c r="K74" t="s">
        <v>53</v>
      </c>
      <c r="L74">
        <v>608254</v>
      </c>
      <c r="N74">
        <v>1013</v>
      </c>
      <c r="O74" t="s">
        <v>54</v>
      </c>
      <c r="P74" t="s">
        <v>54</v>
      </c>
      <c r="Q74">
        <v>1</v>
      </c>
      <c r="X74">
        <v>8.53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2</v>
      </c>
      <c r="AF74" t="s">
        <v>788</v>
      </c>
      <c r="AG74">
        <v>10.321299999999999</v>
      </c>
      <c r="AH74">
        <v>2</v>
      </c>
      <c r="AI74">
        <v>10563284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 s="39">
        <f>ROW(Source!A55)</f>
        <v>55</v>
      </c>
      <c r="B75">
        <v>10563285</v>
      </c>
      <c r="C75">
        <v>10563282</v>
      </c>
      <c r="D75">
        <v>1466814</v>
      </c>
      <c r="E75">
        <v>1</v>
      </c>
      <c r="F75">
        <v>1</v>
      </c>
      <c r="G75">
        <v>1</v>
      </c>
      <c r="H75">
        <v>2</v>
      </c>
      <c r="I75" t="s">
        <v>148</v>
      </c>
      <c r="J75" t="s">
        <v>149</v>
      </c>
      <c r="K75" t="s">
        <v>150</v>
      </c>
      <c r="L75">
        <v>1480</v>
      </c>
      <c r="N75">
        <v>1013</v>
      </c>
      <c r="O75" t="s">
        <v>58</v>
      </c>
      <c r="P75" t="s">
        <v>59</v>
      </c>
      <c r="Q75">
        <v>1</v>
      </c>
      <c r="X75">
        <v>8.53</v>
      </c>
      <c r="Y75">
        <v>0</v>
      </c>
      <c r="Z75">
        <v>111.99</v>
      </c>
      <c r="AA75">
        <v>13.5</v>
      </c>
      <c r="AB75">
        <v>0</v>
      </c>
      <c r="AC75">
        <v>0</v>
      </c>
      <c r="AD75">
        <v>1</v>
      </c>
      <c r="AE75">
        <v>0</v>
      </c>
      <c r="AF75" t="s">
        <v>788</v>
      </c>
      <c r="AG75">
        <v>10.321299999999999</v>
      </c>
      <c r="AH75">
        <v>2</v>
      </c>
      <c r="AI75">
        <v>10563285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 s="39">
        <f>ROW(Source!A55)</f>
        <v>55</v>
      </c>
      <c r="B76">
        <v>10563286</v>
      </c>
      <c r="C76">
        <v>10563282</v>
      </c>
      <c r="D76">
        <v>1467367</v>
      </c>
      <c r="E76">
        <v>1</v>
      </c>
      <c r="F76">
        <v>1</v>
      </c>
      <c r="G76">
        <v>1</v>
      </c>
      <c r="H76">
        <v>2</v>
      </c>
      <c r="I76" t="s">
        <v>107</v>
      </c>
      <c r="J76" t="s">
        <v>108</v>
      </c>
      <c r="K76" t="s">
        <v>109</v>
      </c>
      <c r="L76">
        <v>1480</v>
      </c>
      <c r="N76">
        <v>1013</v>
      </c>
      <c r="O76" t="s">
        <v>58</v>
      </c>
      <c r="P76" t="s">
        <v>59</v>
      </c>
      <c r="Q76">
        <v>1</v>
      </c>
      <c r="X76">
        <v>4.74</v>
      </c>
      <c r="Y76">
        <v>0</v>
      </c>
      <c r="Z76">
        <v>14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788</v>
      </c>
      <c r="AG76">
        <v>5.7354</v>
      </c>
      <c r="AH76">
        <v>2</v>
      </c>
      <c r="AI76">
        <v>10563286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 s="39">
        <f>ROW(Source!A55)</f>
        <v>55</v>
      </c>
      <c r="B77">
        <v>10563287</v>
      </c>
      <c r="C77">
        <v>10563282</v>
      </c>
      <c r="D77">
        <v>1469512</v>
      </c>
      <c r="E77">
        <v>1</v>
      </c>
      <c r="F77">
        <v>1</v>
      </c>
      <c r="G77">
        <v>1</v>
      </c>
      <c r="H77">
        <v>2</v>
      </c>
      <c r="I77" t="s">
        <v>151</v>
      </c>
      <c r="J77" t="s">
        <v>152</v>
      </c>
      <c r="K77" t="s">
        <v>153</v>
      </c>
      <c r="L77">
        <v>1480</v>
      </c>
      <c r="N77">
        <v>1013</v>
      </c>
      <c r="O77" t="s">
        <v>58</v>
      </c>
      <c r="P77" t="s">
        <v>59</v>
      </c>
      <c r="Q77">
        <v>1</v>
      </c>
      <c r="X77">
        <v>8.53</v>
      </c>
      <c r="Y77">
        <v>0</v>
      </c>
      <c r="Z77">
        <v>8.84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788</v>
      </c>
      <c r="AG77">
        <v>10.321299999999999</v>
      </c>
      <c r="AH77">
        <v>2</v>
      </c>
      <c r="AI77">
        <v>10563287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 s="39">
        <f>ROW(Source!A55)</f>
        <v>55</v>
      </c>
      <c r="B78">
        <v>10563288</v>
      </c>
      <c r="C78">
        <v>10563282</v>
      </c>
      <c r="D78">
        <v>1471050</v>
      </c>
      <c r="E78">
        <v>1</v>
      </c>
      <c r="F78">
        <v>1</v>
      </c>
      <c r="G78">
        <v>1</v>
      </c>
      <c r="H78">
        <v>2</v>
      </c>
      <c r="I78" t="s">
        <v>115</v>
      </c>
      <c r="J78" t="s">
        <v>116</v>
      </c>
      <c r="K78" t="s">
        <v>117</v>
      </c>
      <c r="L78">
        <v>1480</v>
      </c>
      <c r="N78">
        <v>1013</v>
      </c>
      <c r="O78" t="s">
        <v>58</v>
      </c>
      <c r="P78" t="s">
        <v>59</v>
      </c>
      <c r="Q78">
        <v>1</v>
      </c>
      <c r="X78">
        <v>2.5</v>
      </c>
      <c r="Y78">
        <v>0</v>
      </c>
      <c r="Z78">
        <v>5.13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788</v>
      </c>
      <c r="AG78">
        <v>3.025</v>
      </c>
      <c r="AH78">
        <v>2</v>
      </c>
      <c r="AI78">
        <v>10563288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 s="39">
        <f>ROW(Source!A55)</f>
        <v>55</v>
      </c>
      <c r="B79">
        <v>10563289</v>
      </c>
      <c r="C79">
        <v>10563282</v>
      </c>
      <c r="D79">
        <v>1403504</v>
      </c>
      <c r="E79">
        <v>1</v>
      </c>
      <c r="F79">
        <v>1</v>
      </c>
      <c r="G79">
        <v>1</v>
      </c>
      <c r="H79">
        <v>3</v>
      </c>
      <c r="I79" t="s">
        <v>127</v>
      </c>
      <c r="J79" t="s">
        <v>128</v>
      </c>
      <c r="K79" t="s">
        <v>129</v>
      </c>
      <c r="L79">
        <v>1348</v>
      </c>
      <c r="N79">
        <v>1009</v>
      </c>
      <c r="O79" t="s">
        <v>774</v>
      </c>
      <c r="P79" t="s">
        <v>774</v>
      </c>
      <c r="Q79">
        <v>1000</v>
      </c>
      <c r="X79">
        <v>0.0013</v>
      </c>
      <c r="Y79">
        <v>12650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787</v>
      </c>
      <c r="AG79">
        <v>0.001235</v>
      </c>
      <c r="AH79">
        <v>2</v>
      </c>
      <c r="AI79">
        <v>10563289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 s="39">
        <f>ROW(Source!A55)</f>
        <v>55</v>
      </c>
      <c r="B80">
        <v>10563290</v>
      </c>
      <c r="C80">
        <v>10563282</v>
      </c>
      <c r="D80">
        <v>1405439</v>
      </c>
      <c r="E80">
        <v>1</v>
      </c>
      <c r="F80">
        <v>1</v>
      </c>
      <c r="G80">
        <v>1</v>
      </c>
      <c r="H80">
        <v>3</v>
      </c>
      <c r="I80" t="s">
        <v>130</v>
      </c>
      <c r="J80" t="s">
        <v>131</v>
      </c>
      <c r="K80" t="s">
        <v>132</v>
      </c>
      <c r="L80">
        <v>1354</v>
      </c>
      <c r="N80">
        <v>1010</v>
      </c>
      <c r="O80" t="s">
        <v>921</v>
      </c>
      <c r="P80" t="s">
        <v>921</v>
      </c>
      <c r="Q80">
        <v>1</v>
      </c>
      <c r="X80">
        <v>0.63</v>
      </c>
      <c r="Y80">
        <v>11.6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787</v>
      </c>
      <c r="AG80">
        <v>0.5984999999999999</v>
      </c>
      <c r="AH80">
        <v>2</v>
      </c>
      <c r="AI80">
        <v>10563290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 s="39">
        <f>ROW(Source!A55)</f>
        <v>55</v>
      </c>
      <c r="B81">
        <v>10563291</v>
      </c>
      <c r="C81">
        <v>10563282</v>
      </c>
      <c r="D81">
        <v>2425065</v>
      </c>
      <c r="E81">
        <v>1</v>
      </c>
      <c r="F81">
        <v>1</v>
      </c>
      <c r="G81">
        <v>1</v>
      </c>
      <c r="H81">
        <v>3</v>
      </c>
      <c r="I81" t="s">
        <v>824</v>
      </c>
      <c r="J81" t="s">
        <v>154</v>
      </c>
      <c r="K81" t="s">
        <v>825</v>
      </c>
      <c r="L81">
        <v>1301</v>
      </c>
      <c r="N81">
        <v>1003</v>
      </c>
      <c r="O81" t="s">
        <v>817</v>
      </c>
      <c r="P81" t="s">
        <v>817</v>
      </c>
      <c r="Q81">
        <v>1</v>
      </c>
      <c r="X81">
        <v>101</v>
      </c>
      <c r="Y81">
        <v>102.02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787</v>
      </c>
      <c r="AG81">
        <v>95.95</v>
      </c>
      <c r="AH81">
        <v>2</v>
      </c>
      <c r="AI81">
        <v>10563291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 s="39">
        <f>ROW(Source!A58)</f>
        <v>58</v>
      </c>
      <c r="B82">
        <v>10563295</v>
      </c>
      <c r="C82">
        <v>10563294</v>
      </c>
      <c r="D82">
        <v>4077849</v>
      </c>
      <c r="E82">
        <v>1</v>
      </c>
      <c r="F82">
        <v>1</v>
      </c>
      <c r="G82">
        <v>1</v>
      </c>
      <c r="H82">
        <v>1</v>
      </c>
      <c r="I82" t="s">
        <v>155</v>
      </c>
      <c r="K82" t="s">
        <v>156</v>
      </c>
      <c r="L82">
        <v>1476</v>
      </c>
      <c r="N82">
        <v>1013</v>
      </c>
      <c r="O82" t="s">
        <v>62</v>
      </c>
      <c r="P82" t="s">
        <v>63</v>
      </c>
      <c r="Q82">
        <v>1</v>
      </c>
      <c r="X82">
        <v>227.36</v>
      </c>
      <c r="Y82">
        <v>0</v>
      </c>
      <c r="Z82">
        <v>0</v>
      </c>
      <c r="AA82">
        <v>0</v>
      </c>
      <c r="AB82">
        <v>9.51</v>
      </c>
      <c r="AC82">
        <v>0</v>
      </c>
      <c r="AD82">
        <v>1</v>
      </c>
      <c r="AE82">
        <v>1</v>
      </c>
      <c r="AG82">
        <v>227.36</v>
      </c>
      <c r="AH82">
        <v>2</v>
      </c>
      <c r="AI82">
        <v>10563295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 s="39">
        <f>ROW(Source!A58)</f>
        <v>58</v>
      </c>
      <c r="B83">
        <v>10563296</v>
      </c>
      <c r="C83">
        <v>10563294</v>
      </c>
      <c r="D83">
        <v>121548</v>
      </c>
      <c r="E83">
        <v>1</v>
      </c>
      <c r="F83">
        <v>1</v>
      </c>
      <c r="G83">
        <v>1</v>
      </c>
      <c r="H83">
        <v>1</v>
      </c>
      <c r="I83" t="s">
        <v>702</v>
      </c>
      <c r="K83" t="s">
        <v>53</v>
      </c>
      <c r="L83">
        <v>608254</v>
      </c>
      <c r="N83">
        <v>1013</v>
      </c>
      <c r="O83" t="s">
        <v>54</v>
      </c>
      <c r="P83" t="s">
        <v>54</v>
      </c>
      <c r="Q83">
        <v>1</v>
      </c>
      <c r="X83">
        <v>6.56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2</v>
      </c>
      <c r="AG83">
        <v>6.56</v>
      </c>
      <c r="AH83">
        <v>2</v>
      </c>
      <c r="AI83">
        <v>10563296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 s="39">
        <f>ROW(Source!A58)</f>
        <v>58</v>
      </c>
      <c r="B84">
        <v>10563297</v>
      </c>
      <c r="C84">
        <v>10563294</v>
      </c>
      <c r="D84">
        <v>9283825</v>
      </c>
      <c r="E84">
        <v>1</v>
      </c>
      <c r="F84">
        <v>1</v>
      </c>
      <c r="G84">
        <v>1</v>
      </c>
      <c r="H84">
        <v>2</v>
      </c>
      <c r="I84" t="s">
        <v>157</v>
      </c>
      <c r="J84" t="s">
        <v>158</v>
      </c>
      <c r="K84" t="s">
        <v>159</v>
      </c>
      <c r="L84">
        <v>1368</v>
      </c>
      <c r="N84">
        <v>1011</v>
      </c>
      <c r="O84" t="s">
        <v>86</v>
      </c>
      <c r="P84" t="s">
        <v>86</v>
      </c>
      <c r="Q84">
        <v>1</v>
      </c>
      <c r="X84">
        <v>0.06</v>
      </c>
      <c r="Y84">
        <v>0</v>
      </c>
      <c r="Z84">
        <v>89.34</v>
      </c>
      <c r="AA84">
        <v>11.81</v>
      </c>
      <c r="AB84">
        <v>0</v>
      </c>
      <c r="AC84">
        <v>0</v>
      </c>
      <c r="AD84">
        <v>1</v>
      </c>
      <c r="AE84">
        <v>0</v>
      </c>
      <c r="AG84">
        <v>0.06</v>
      </c>
      <c r="AH84">
        <v>2</v>
      </c>
      <c r="AI84">
        <v>10563297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 s="39">
        <f>ROW(Source!A58)</f>
        <v>58</v>
      </c>
      <c r="B85">
        <v>10563298</v>
      </c>
      <c r="C85">
        <v>10563294</v>
      </c>
      <c r="D85">
        <v>9285186</v>
      </c>
      <c r="E85">
        <v>1</v>
      </c>
      <c r="F85">
        <v>1</v>
      </c>
      <c r="G85">
        <v>1</v>
      </c>
      <c r="H85">
        <v>2</v>
      </c>
      <c r="I85" t="s">
        <v>160</v>
      </c>
      <c r="J85" t="s">
        <v>161</v>
      </c>
      <c r="K85" t="s">
        <v>162</v>
      </c>
      <c r="L85">
        <v>1368</v>
      </c>
      <c r="N85">
        <v>1011</v>
      </c>
      <c r="O85" t="s">
        <v>86</v>
      </c>
      <c r="P85" t="s">
        <v>86</v>
      </c>
      <c r="Q85">
        <v>1</v>
      </c>
      <c r="X85">
        <v>3.25</v>
      </c>
      <c r="Y85">
        <v>0</v>
      </c>
      <c r="Z85">
        <v>300.35</v>
      </c>
      <c r="AA85">
        <v>23.62</v>
      </c>
      <c r="AB85">
        <v>0</v>
      </c>
      <c r="AC85">
        <v>0</v>
      </c>
      <c r="AD85">
        <v>1</v>
      </c>
      <c r="AE85">
        <v>0</v>
      </c>
      <c r="AG85">
        <v>3.25</v>
      </c>
      <c r="AH85">
        <v>2</v>
      </c>
      <c r="AI85">
        <v>10563298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 s="39">
        <f>ROW(Source!A58)</f>
        <v>58</v>
      </c>
      <c r="B86">
        <v>10563299</v>
      </c>
      <c r="C86">
        <v>10563294</v>
      </c>
      <c r="D86">
        <v>9286269</v>
      </c>
      <c r="E86">
        <v>1</v>
      </c>
      <c r="F86">
        <v>1</v>
      </c>
      <c r="G86">
        <v>1</v>
      </c>
      <c r="H86">
        <v>2</v>
      </c>
      <c r="I86" t="s">
        <v>115</v>
      </c>
      <c r="J86" t="s">
        <v>116</v>
      </c>
      <c r="K86" t="s">
        <v>117</v>
      </c>
      <c r="L86">
        <v>1368</v>
      </c>
      <c r="N86">
        <v>1011</v>
      </c>
      <c r="O86" t="s">
        <v>86</v>
      </c>
      <c r="P86" t="s">
        <v>86</v>
      </c>
      <c r="Q86">
        <v>1</v>
      </c>
      <c r="X86">
        <v>42.5</v>
      </c>
      <c r="Y86">
        <v>0</v>
      </c>
      <c r="Z86">
        <v>0.83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42.5</v>
      </c>
      <c r="AH86">
        <v>2</v>
      </c>
      <c r="AI86">
        <v>10563299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 s="39">
        <f>ROW(Source!A58)</f>
        <v>58</v>
      </c>
      <c r="B87">
        <v>10563300</v>
      </c>
      <c r="C87">
        <v>10563294</v>
      </c>
      <c r="D87">
        <v>9363371</v>
      </c>
      <c r="E87">
        <v>1</v>
      </c>
      <c r="F87">
        <v>1</v>
      </c>
      <c r="G87">
        <v>1</v>
      </c>
      <c r="H87">
        <v>3</v>
      </c>
      <c r="I87" t="s">
        <v>163</v>
      </c>
      <c r="J87" t="s">
        <v>164</v>
      </c>
      <c r="K87" t="s">
        <v>165</v>
      </c>
      <c r="L87">
        <v>1327</v>
      </c>
      <c r="N87">
        <v>1005</v>
      </c>
      <c r="O87" t="s">
        <v>166</v>
      </c>
      <c r="P87" t="s">
        <v>166</v>
      </c>
      <c r="Q87">
        <v>1</v>
      </c>
      <c r="X87">
        <v>420</v>
      </c>
      <c r="Y87">
        <v>11.38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420</v>
      </c>
      <c r="AH87">
        <v>2</v>
      </c>
      <c r="AI87">
        <v>10563300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 s="39">
        <f>ROW(Source!A58)</f>
        <v>58</v>
      </c>
      <c r="B88">
        <v>10563301</v>
      </c>
      <c r="C88">
        <v>10563294</v>
      </c>
      <c r="D88">
        <v>9363425</v>
      </c>
      <c r="E88">
        <v>1</v>
      </c>
      <c r="F88">
        <v>1</v>
      </c>
      <c r="G88">
        <v>1</v>
      </c>
      <c r="H88">
        <v>3</v>
      </c>
      <c r="I88" t="s">
        <v>167</v>
      </c>
      <c r="J88" t="s">
        <v>168</v>
      </c>
      <c r="K88" t="s">
        <v>169</v>
      </c>
      <c r="L88">
        <v>1327</v>
      </c>
      <c r="N88">
        <v>1005</v>
      </c>
      <c r="O88" t="s">
        <v>166</v>
      </c>
      <c r="P88" t="s">
        <v>166</v>
      </c>
      <c r="Q88">
        <v>1</v>
      </c>
      <c r="X88">
        <v>0.6</v>
      </c>
      <c r="Y88">
        <v>24.82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0.6</v>
      </c>
      <c r="AH88">
        <v>2</v>
      </c>
      <c r="AI88">
        <v>10563301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 s="39">
        <f>ROW(Source!A58)</f>
        <v>58</v>
      </c>
      <c r="B89">
        <v>10563302</v>
      </c>
      <c r="C89">
        <v>10563294</v>
      </c>
      <c r="D89">
        <v>9363653</v>
      </c>
      <c r="E89">
        <v>1</v>
      </c>
      <c r="F89">
        <v>1</v>
      </c>
      <c r="G89">
        <v>1</v>
      </c>
      <c r="H89">
        <v>3</v>
      </c>
      <c r="I89" t="s">
        <v>170</v>
      </c>
      <c r="J89" t="s">
        <v>171</v>
      </c>
      <c r="K89" t="s">
        <v>172</v>
      </c>
      <c r="L89">
        <v>1330</v>
      </c>
      <c r="N89">
        <v>1005</v>
      </c>
      <c r="O89" t="s">
        <v>173</v>
      </c>
      <c r="P89" t="s">
        <v>173</v>
      </c>
      <c r="Q89">
        <v>10</v>
      </c>
      <c r="X89">
        <v>0.12</v>
      </c>
      <c r="Y89">
        <v>91.37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0.12</v>
      </c>
      <c r="AH89">
        <v>2</v>
      </c>
      <c r="AI89">
        <v>10563302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 s="39">
        <f>ROW(Source!A58)</f>
        <v>58</v>
      </c>
      <c r="B90">
        <v>10563303</v>
      </c>
      <c r="C90">
        <v>10563294</v>
      </c>
      <c r="D90">
        <v>7955034</v>
      </c>
      <c r="E90">
        <v>1</v>
      </c>
      <c r="F90">
        <v>1</v>
      </c>
      <c r="G90">
        <v>1</v>
      </c>
      <c r="H90">
        <v>3</v>
      </c>
      <c r="I90" t="s">
        <v>174</v>
      </c>
      <c r="J90" t="s">
        <v>175</v>
      </c>
      <c r="K90" t="s">
        <v>176</v>
      </c>
      <c r="L90">
        <v>1348</v>
      </c>
      <c r="N90">
        <v>1009</v>
      </c>
      <c r="O90" t="s">
        <v>774</v>
      </c>
      <c r="P90" t="s">
        <v>774</v>
      </c>
      <c r="Q90">
        <v>1000</v>
      </c>
      <c r="X90">
        <v>0.055</v>
      </c>
      <c r="Y90">
        <v>36101.38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0.055</v>
      </c>
      <c r="AH90">
        <v>2</v>
      </c>
      <c r="AI90">
        <v>10563303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 s="39">
        <f>ROW(Source!A58)</f>
        <v>58</v>
      </c>
      <c r="B91">
        <v>10563304</v>
      </c>
      <c r="C91">
        <v>10563294</v>
      </c>
      <c r="D91">
        <v>9360708</v>
      </c>
      <c r="E91">
        <v>1</v>
      </c>
      <c r="F91">
        <v>1</v>
      </c>
      <c r="G91">
        <v>1</v>
      </c>
      <c r="H91">
        <v>3</v>
      </c>
      <c r="I91" t="s">
        <v>177</v>
      </c>
      <c r="J91" t="s">
        <v>178</v>
      </c>
      <c r="K91" t="s">
        <v>179</v>
      </c>
      <c r="L91">
        <v>1339</v>
      </c>
      <c r="N91">
        <v>1007</v>
      </c>
      <c r="O91" t="s">
        <v>743</v>
      </c>
      <c r="P91" t="s">
        <v>743</v>
      </c>
      <c r="Q91">
        <v>1</v>
      </c>
      <c r="X91">
        <v>0.25</v>
      </c>
      <c r="Y91">
        <v>537.87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0.25</v>
      </c>
      <c r="AH91">
        <v>2</v>
      </c>
      <c r="AI91">
        <v>10563304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 s="39">
        <f>ROW(Source!A58)</f>
        <v>58</v>
      </c>
      <c r="B92">
        <v>10563305</v>
      </c>
      <c r="C92">
        <v>10563294</v>
      </c>
      <c r="D92">
        <v>9356089</v>
      </c>
      <c r="E92">
        <v>1</v>
      </c>
      <c r="F92">
        <v>1</v>
      </c>
      <c r="G92">
        <v>1</v>
      </c>
      <c r="H92">
        <v>3</v>
      </c>
      <c r="I92" t="s">
        <v>180</v>
      </c>
      <c r="J92" t="s">
        <v>181</v>
      </c>
      <c r="K92" t="s">
        <v>182</v>
      </c>
      <c r="L92">
        <v>1348</v>
      </c>
      <c r="N92">
        <v>1009</v>
      </c>
      <c r="O92" t="s">
        <v>774</v>
      </c>
      <c r="P92" t="s">
        <v>774</v>
      </c>
      <c r="Q92">
        <v>1000</v>
      </c>
      <c r="X92">
        <v>0.01</v>
      </c>
      <c r="Y92">
        <v>9593.14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0.01</v>
      </c>
      <c r="AH92">
        <v>2</v>
      </c>
      <c r="AI92">
        <v>10563305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 s="39">
        <f>ROW(Source!A58)</f>
        <v>58</v>
      </c>
      <c r="B93">
        <v>10563306</v>
      </c>
      <c r="C93">
        <v>10563294</v>
      </c>
      <c r="D93">
        <v>9318335</v>
      </c>
      <c r="E93">
        <v>1</v>
      </c>
      <c r="F93">
        <v>1</v>
      </c>
      <c r="G93">
        <v>1</v>
      </c>
      <c r="H93">
        <v>3</v>
      </c>
      <c r="I93" t="s">
        <v>183</v>
      </c>
      <c r="J93" t="s">
        <v>184</v>
      </c>
      <c r="K93" t="s">
        <v>185</v>
      </c>
      <c r="L93">
        <v>1327</v>
      </c>
      <c r="N93">
        <v>1005</v>
      </c>
      <c r="O93" t="s">
        <v>166</v>
      </c>
      <c r="P93" t="s">
        <v>166</v>
      </c>
      <c r="Q93">
        <v>1</v>
      </c>
      <c r="X93">
        <v>1452</v>
      </c>
      <c r="Y93">
        <v>9.22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1452</v>
      </c>
      <c r="AH93">
        <v>2</v>
      </c>
      <c r="AI93">
        <v>10563306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 s="39">
        <f>ROW(Source!A59)</f>
        <v>59</v>
      </c>
      <c r="B94">
        <v>10563308</v>
      </c>
      <c r="C94">
        <v>10563307</v>
      </c>
      <c r="D94">
        <v>121615</v>
      </c>
      <c r="E94">
        <v>1</v>
      </c>
      <c r="F94">
        <v>1</v>
      </c>
      <c r="G94">
        <v>1</v>
      </c>
      <c r="H94">
        <v>1</v>
      </c>
      <c r="I94" t="s">
        <v>186</v>
      </c>
      <c r="K94" t="s">
        <v>187</v>
      </c>
      <c r="L94">
        <v>1369</v>
      </c>
      <c r="N94">
        <v>1013</v>
      </c>
      <c r="O94" t="s">
        <v>92</v>
      </c>
      <c r="P94" t="s">
        <v>92</v>
      </c>
      <c r="Q94">
        <v>1</v>
      </c>
      <c r="X94">
        <v>20.51</v>
      </c>
      <c r="Y94">
        <v>0</v>
      </c>
      <c r="Z94">
        <v>0</v>
      </c>
      <c r="AA94">
        <v>0</v>
      </c>
      <c r="AB94">
        <v>8.53</v>
      </c>
      <c r="AC94">
        <v>0</v>
      </c>
      <c r="AD94">
        <v>1</v>
      </c>
      <c r="AE94">
        <v>1</v>
      </c>
      <c r="AF94" t="s">
        <v>789</v>
      </c>
      <c r="AG94">
        <v>20.51</v>
      </c>
      <c r="AH94">
        <v>2</v>
      </c>
      <c r="AI94">
        <v>10563308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 s="39">
        <f>ROW(Source!A59)</f>
        <v>59</v>
      </c>
      <c r="B95">
        <v>10563309</v>
      </c>
      <c r="C95">
        <v>10563307</v>
      </c>
      <c r="D95">
        <v>121548</v>
      </c>
      <c r="E95">
        <v>1</v>
      </c>
      <c r="F95">
        <v>1</v>
      </c>
      <c r="G95">
        <v>1</v>
      </c>
      <c r="H95">
        <v>1</v>
      </c>
      <c r="I95" t="s">
        <v>702</v>
      </c>
      <c r="K95" t="s">
        <v>53</v>
      </c>
      <c r="L95">
        <v>608254</v>
      </c>
      <c r="N95">
        <v>1013</v>
      </c>
      <c r="O95" t="s">
        <v>54</v>
      </c>
      <c r="P95" t="s">
        <v>54</v>
      </c>
      <c r="Q95">
        <v>1</v>
      </c>
      <c r="X95">
        <v>11.96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2</v>
      </c>
      <c r="AF95" t="s">
        <v>802</v>
      </c>
      <c r="AG95">
        <v>11.96</v>
      </c>
      <c r="AH95">
        <v>2</v>
      </c>
      <c r="AI95">
        <v>10563309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 s="39">
        <f>ROW(Source!A59)</f>
        <v>59</v>
      </c>
      <c r="B96">
        <v>10563310</v>
      </c>
      <c r="C96">
        <v>10563307</v>
      </c>
      <c r="D96">
        <v>1467367</v>
      </c>
      <c r="E96">
        <v>1</v>
      </c>
      <c r="F96">
        <v>1</v>
      </c>
      <c r="G96">
        <v>1</v>
      </c>
      <c r="H96">
        <v>2</v>
      </c>
      <c r="I96" t="s">
        <v>107</v>
      </c>
      <c r="J96" t="s">
        <v>108</v>
      </c>
      <c r="K96" t="s">
        <v>109</v>
      </c>
      <c r="L96">
        <v>1480</v>
      </c>
      <c r="N96">
        <v>1013</v>
      </c>
      <c r="O96" t="s">
        <v>58</v>
      </c>
      <c r="P96" t="s">
        <v>59</v>
      </c>
      <c r="Q96">
        <v>1</v>
      </c>
      <c r="X96">
        <v>2.07</v>
      </c>
      <c r="Y96">
        <v>0</v>
      </c>
      <c r="Z96">
        <v>14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788</v>
      </c>
      <c r="AG96">
        <v>2.5046999999999997</v>
      </c>
      <c r="AH96">
        <v>2</v>
      </c>
      <c r="AI96">
        <v>10563310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 s="39">
        <f>ROW(Source!A59)</f>
        <v>59</v>
      </c>
      <c r="B97">
        <v>10563311</v>
      </c>
      <c r="C97">
        <v>10563307</v>
      </c>
      <c r="D97">
        <v>1467496</v>
      </c>
      <c r="E97">
        <v>1</v>
      </c>
      <c r="F97">
        <v>1</v>
      </c>
      <c r="G97">
        <v>1</v>
      </c>
      <c r="H97">
        <v>2</v>
      </c>
      <c r="I97" t="s">
        <v>110</v>
      </c>
      <c r="J97" t="s">
        <v>70</v>
      </c>
      <c r="K97" t="s">
        <v>111</v>
      </c>
      <c r="L97">
        <v>1480</v>
      </c>
      <c r="N97">
        <v>1013</v>
      </c>
      <c r="O97" t="s">
        <v>58</v>
      </c>
      <c r="P97" t="s">
        <v>59</v>
      </c>
      <c r="Q97">
        <v>1</v>
      </c>
      <c r="X97">
        <v>0.52</v>
      </c>
      <c r="Y97">
        <v>0</v>
      </c>
      <c r="Z97">
        <v>100.01</v>
      </c>
      <c r="AA97">
        <v>10.06</v>
      </c>
      <c r="AB97">
        <v>0</v>
      </c>
      <c r="AC97">
        <v>0</v>
      </c>
      <c r="AD97">
        <v>1</v>
      </c>
      <c r="AE97">
        <v>0</v>
      </c>
      <c r="AF97" t="s">
        <v>788</v>
      </c>
      <c r="AG97">
        <v>0.6292</v>
      </c>
      <c r="AH97">
        <v>2</v>
      </c>
      <c r="AI97">
        <v>10563311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 s="39">
        <f>ROW(Source!A59)</f>
        <v>59</v>
      </c>
      <c r="B98">
        <v>10563312</v>
      </c>
      <c r="C98">
        <v>10563307</v>
      </c>
      <c r="D98">
        <v>1469270</v>
      </c>
      <c r="E98">
        <v>1</v>
      </c>
      <c r="F98">
        <v>1</v>
      </c>
      <c r="G98">
        <v>1</v>
      </c>
      <c r="H98">
        <v>2</v>
      </c>
      <c r="I98" t="s">
        <v>112</v>
      </c>
      <c r="J98" t="s">
        <v>113</v>
      </c>
      <c r="K98" t="s">
        <v>114</v>
      </c>
      <c r="L98">
        <v>1480</v>
      </c>
      <c r="N98">
        <v>1013</v>
      </c>
      <c r="O98" t="s">
        <v>58</v>
      </c>
      <c r="P98" t="s">
        <v>59</v>
      </c>
      <c r="Q98">
        <v>1</v>
      </c>
      <c r="X98">
        <v>11.44</v>
      </c>
      <c r="Y98">
        <v>0</v>
      </c>
      <c r="Z98">
        <v>160.03</v>
      </c>
      <c r="AA98">
        <v>14.4</v>
      </c>
      <c r="AB98">
        <v>0</v>
      </c>
      <c r="AC98">
        <v>0</v>
      </c>
      <c r="AD98">
        <v>1</v>
      </c>
      <c r="AE98">
        <v>0</v>
      </c>
      <c r="AF98" t="s">
        <v>788</v>
      </c>
      <c r="AG98">
        <v>13.8424</v>
      </c>
      <c r="AH98">
        <v>2</v>
      </c>
      <c r="AI98">
        <v>10563312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 s="39">
        <f>ROW(Source!A59)</f>
        <v>59</v>
      </c>
      <c r="B99">
        <v>10563313</v>
      </c>
      <c r="C99">
        <v>10563307</v>
      </c>
      <c r="D99">
        <v>1471050</v>
      </c>
      <c r="E99">
        <v>1</v>
      </c>
      <c r="F99">
        <v>1</v>
      </c>
      <c r="G99">
        <v>1</v>
      </c>
      <c r="H99">
        <v>2</v>
      </c>
      <c r="I99" t="s">
        <v>115</v>
      </c>
      <c r="J99" t="s">
        <v>116</v>
      </c>
      <c r="K99" t="s">
        <v>117</v>
      </c>
      <c r="L99">
        <v>1480</v>
      </c>
      <c r="N99">
        <v>1013</v>
      </c>
      <c r="O99" t="s">
        <v>58</v>
      </c>
      <c r="P99" t="s">
        <v>59</v>
      </c>
      <c r="Q99">
        <v>1</v>
      </c>
      <c r="X99">
        <v>1.54</v>
      </c>
      <c r="Y99">
        <v>0</v>
      </c>
      <c r="Z99">
        <v>5.13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788</v>
      </c>
      <c r="AG99">
        <v>1.8634</v>
      </c>
      <c r="AH99">
        <v>2</v>
      </c>
      <c r="AI99">
        <v>10563313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 s="39">
        <f>ROW(Source!A59)</f>
        <v>59</v>
      </c>
      <c r="B100">
        <v>10563314</v>
      </c>
      <c r="C100">
        <v>10563307</v>
      </c>
      <c r="D100">
        <v>1471372</v>
      </c>
      <c r="E100">
        <v>1</v>
      </c>
      <c r="F100">
        <v>1</v>
      </c>
      <c r="G100">
        <v>1</v>
      </c>
      <c r="H100">
        <v>2</v>
      </c>
      <c r="I100" t="s">
        <v>118</v>
      </c>
      <c r="J100" t="s">
        <v>119</v>
      </c>
      <c r="K100" t="s">
        <v>120</v>
      </c>
      <c r="L100">
        <v>1480</v>
      </c>
      <c r="N100">
        <v>1013</v>
      </c>
      <c r="O100" t="s">
        <v>58</v>
      </c>
      <c r="P100" t="s">
        <v>59</v>
      </c>
      <c r="Q100">
        <v>1</v>
      </c>
      <c r="X100">
        <v>0.52</v>
      </c>
      <c r="Y100">
        <v>0</v>
      </c>
      <c r="Z100">
        <v>2.41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788</v>
      </c>
      <c r="AG100">
        <v>0.6292</v>
      </c>
      <c r="AH100">
        <v>2</v>
      </c>
      <c r="AI100">
        <v>10563314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 s="39">
        <f>ROW(Source!A59)</f>
        <v>59</v>
      </c>
      <c r="B101">
        <v>10563315</v>
      </c>
      <c r="C101">
        <v>10563307</v>
      </c>
      <c r="D101">
        <v>1400104</v>
      </c>
      <c r="E101">
        <v>1</v>
      </c>
      <c r="F101">
        <v>1</v>
      </c>
      <c r="G101">
        <v>1</v>
      </c>
      <c r="H101">
        <v>3</v>
      </c>
      <c r="I101" t="s">
        <v>121</v>
      </c>
      <c r="J101" t="s">
        <v>122</v>
      </c>
      <c r="K101" t="s">
        <v>123</v>
      </c>
      <c r="L101">
        <v>1348</v>
      </c>
      <c r="N101">
        <v>1009</v>
      </c>
      <c r="O101" t="s">
        <v>774</v>
      </c>
      <c r="P101" t="s">
        <v>774</v>
      </c>
      <c r="Q101">
        <v>1000</v>
      </c>
      <c r="X101">
        <v>0.0004</v>
      </c>
      <c r="Y101">
        <v>11628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787</v>
      </c>
      <c r="AG101">
        <v>0.00038</v>
      </c>
      <c r="AH101">
        <v>2</v>
      </c>
      <c r="AI101">
        <v>10563315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 s="39">
        <f>ROW(Source!A59)</f>
        <v>59</v>
      </c>
      <c r="B102">
        <v>10563316</v>
      </c>
      <c r="C102">
        <v>10563307</v>
      </c>
      <c r="D102">
        <v>1401914</v>
      </c>
      <c r="E102">
        <v>1</v>
      </c>
      <c r="F102">
        <v>1</v>
      </c>
      <c r="G102">
        <v>1</v>
      </c>
      <c r="H102">
        <v>3</v>
      </c>
      <c r="I102" t="s">
        <v>124</v>
      </c>
      <c r="J102" t="s">
        <v>125</v>
      </c>
      <c r="K102" t="s">
        <v>126</v>
      </c>
      <c r="L102">
        <v>1348</v>
      </c>
      <c r="N102">
        <v>1009</v>
      </c>
      <c r="O102" t="s">
        <v>774</v>
      </c>
      <c r="P102" t="s">
        <v>774</v>
      </c>
      <c r="Q102">
        <v>1000</v>
      </c>
      <c r="X102">
        <v>0.0017</v>
      </c>
      <c r="Y102">
        <v>7300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787</v>
      </c>
      <c r="AG102">
        <v>0.001615</v>
      </c>
      <c r="AH102">
        <v>2</v>
      </c>
      <c r="AI102">
        <v>10563316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 s="39">
        <f>ROW(Source!A59)</f>
        <v>59</v>
      </c>
      <c r="B103">
        <v>10563317</v>
      </c>
      <c r="C103">
        <v>10563307</v>
      </c>
      <c r="D103">
        <v>1403504</v>
      </c>
      <c r="E103">
        <v>1</v>
      </c>
      <c r="F103">
        <v>1</v>
      </c>
      <c r="G103">
        <v>1</v>
      </c>
      <c r="H103">
        <v>3</v>
      </c>
      <c r="I103" t="s">
        <v>127</v>
      </c>
      <c r="J103" t="s">
        <v>128</v>
      </c>
      <c r="K103" t="s">
        <v>129</v>
      </c>
      <c r="L103">
        <v>1348</v>
      </c>
      <c r="N103">
        <v>1009</v>
      </c>
      <c r="O103" t="s">
        <v>774</v>
      </c>
      <c r="P103" t="s">
        <v>774</v>
      </c>
      <c r="Q103">
        <v>1000</v>
      </c>
      <c r="X103">
        <v>0.0007</v>
      </c>
      <c r="Y103">
        <v>12650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787</v>
      </c>
      <c r="AG103">
        <v>0.000665</v>
      </c>
      <c r="AH103">
        <v>2</v>
      </c>
      <c r="AI103">
        <v>10563317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 s="39">
        <f>ROW(Source!A59)</f>
        <v>59</v>
      </c>
      <c r="B104">
        <v>10563318</v>
      </c>
      <c r="C104">
        <v>10563307</v>
      </c>
      <c r="D104">
        <v>1405439</v>
      </c>
      <c r="E104">
        <v>1</v>
      </c>
      <c r="F104">
        <v>1</v>
      </c>
      <c r="G104">
        <v>1</v>
      </c>
      <c r="H104">
        <v>3</v>
      </c>
      <c r="I104" t="s">
        <v>130</v>
      </c>
      <c r="J104" t="s">
        <v>131</v>
      </c>
      <c r="K104" t="s">
        <v>132</v>
      </c>
      <c r="L104">
        <v>1354</v>
      </c>
      <c r="N104">
        <v>1010</v>
      </c>
      <c r="O104" t="s">
        <v>921</v>
      </c>
      <c r="P104" t="s">
        <v>921</v>
      </c>
      <c r="Q104">
        <v>1</v>
      </c>
      <c r="X104">
        <v>0.39</v>
      </c>
      <c r="Y104">
        <v>11.6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787</v>
      </c>
      <c r="AG104">
        <v>0.3705</v>
      </c>
      <c r="AH104">
        <v>2</v>
      </c>
      <c r="AI104">
        <v>10563318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 s="39">
        <f>ROW(Source!A59)</f>
        <v>59</v>
      </c>
      <c r="B105">
        <v>10563319</v>
      </c>
      <c r="C105">
        <v>10563307</v>
      </c>
      <c r="D105">
        <v>1407228</v>
      </c>
      <c r="E105">
        <v>1</v>
      </c>
      <c r="F105">
        <v>1</v>
      </c>
      <c r="G105">
        <v>1</v>
      </c>
      <c r="H105">
        <v>3</v>
      </c>
      <c r="I105" t="s">
        <v>836</v>
      </c>
      <c r="J105" t="s">
        <v>838</v>
      </c>
      <c r="K105" t="s">
        <v>837</v>
      </c>
      <c r="L105">
        <v>1301</v>
      </c>
      <c r="N105">
        <v>1003</v>
      </c>
      <c r="O105" t="s">
        <v>817</v>
      </c>
      <c r="P105" t="s">
        <v>817</v>
      </c>
      <c r="Q105">
        <v>1</v>
      </c>
      <c r="X105">
        <v>101</v>
      </c>
      <c r="Y105">
        <v>22.66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787</v>
      </c>
      <c r="AG105">
        <v>95.95</v>
      </c>
      <c r="AH105">
        <v>2</v>
      </c>
      <c r="AI105">
        <v>10563319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 s="39">
        <f>ROW(Source!A59)</f>
        <v>59</v>
      </c>
      <c r="B106">
        <v>10563320</v>
      </c>
      <c r="C106">
        <v>10563307</v>
      </c>
      <c r="D106">
        <v>1413048</v>
      </c>
      <c r="E106">
        <v>1</v>
      </c>
      <c r="F106">
        <v>1</v>
      </c>
      <c r="G106">
        <v>1</v>
      </c>
      <c r="H106">
        <v>3</v>
      </c>
      <c r="I106" t="s">
        <v>134</v>
      </c>
      <c r="J106" t="s">
        <v>135</v>
      </c>
      <c r="K106" t="s">
        <v>136</v>
      </c>
      <c r="L106">
        <v>1348</v>
      </c>
      <c r="N106">
        <v>1009</v>
      </c>
      <c r="O106" t="s">
        <v>774</v>
      </c>
      <c r="P106" t="s">
        <v>774</v>
      </c>
      <c r="Q106">
        <v>1000</v>
      </c>
      <c r="X106">
        <v>0.0014</v>
      </c>
      <c r="Y106">
        <v>29470.09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787</v>
      </c>
      <c r="AG106">
        <v>0.00133</v>
      </c>
      <c r="AH106">
        <v>2</v>
      </c>
      <c r="AI106">
        <v>10563320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 s="39">
        <f>ROW(Source!A59)</f>
        <v>59</v>
      </c>
      <c r="B107">
        <v>10563321</v>
      </c>
      <c r="C107">
        <v>10563307</v>
      </c>
      <c r="D107">
        <v>1413176</v>
      </c>
      <c r="E107">
        <v>1</v>
      </c>
      <c r="F107">
        <v>1</v>
      </c>
      <c r="G107">
        <v>1</v>
      </c>
      <c r="H107">
        <v>3</v>
      </c>
      <c r="I107" t="s">
        <v>137</v>
      </c>
      <c r="J107" t="s">
        <v>138</v>
      </c>
      <c r="K107" t="s">
        <v>139</v>
      </c>
      <c r="L107">
        <v>1348</v>
      </c>
      <c r="N107">
        <v>1009</v>
      </c>
      <c r="O107" t="s">
        <v>774</v>
      </c>
      <c r="P107" t="s">
        <v>774</v>
      </c>
      <c r="Q107">
        <v>1000</v>
      </c>
      <c r="X107">
        <v>0.00022</v>
      </c>
      <c r="Y107">
        <v>7640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787</v>
      </c>
      <c r="AG107">
        <v>0.00020899999999999998</v>
      </c>
      <c r="AH107">
        <v>2</v>
      </c>
      <c r="AI107">
        <v>10563321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 s="39">
        <f>ROW(Source!A59)</f>
        <v>59</v>
      </c>
      <c r="B108">
        <v>10563322</v>
      </c>
      <c r="C108">
        <v>10563307</v>
      </c>
      <c r="D108">
        <v>1413527</v>
      </c>
      <c r="E108">
        <v>1</v>
      </c>
      <c r="F108">
        <v>1</v>
      </c>
      <c r="G108">
        <v>1</v>
      </c>
      <c r="H108">
        <v>3</v>
      </c>
      <c r="I108" t="s">
        <v>140</v>
      </c>
      <c r="J108" t="s">
        <v>141</v>
      </c>
      <c r="K108" t="s">
        <v>142</v>
      </c>
      <c r="L108">
        <v>1348</v>
      </c>
      <c r="N108">
        <v>1009</v>
      </c>
      <c r="O108" t="s">
        <v>774</v>
      </c>
      <c r="P108" t="s">
        <v>774</v>
      </c>
      <c r="Q108">
        <v>1000</v>
      </c>
      <c r="X108">
        <v>0.0036</v>
      </c>
      <c r="Y108">
        <v>18750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787</v>
      </c>
      <c r="AG108">
        <v>0.00342</v>
      </c>
      <c r="AH108">
        <v>2</v>
      </c>
      <c r="AI108">
        <v>10563322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 s="39">
        <f>ROW(Source!A59)</f>
        <v>59</v>
      </c>
      <c r="B109">
        <v>10563323</v>
      </c>
      <c r="C109">
        <v>10563307</v>
      </c>
      <c r="D109">
        <v>1422608</v>
      </c>
      <c r="E109">
        <v>1</v>
      </c>
      <c r="F109">
        <v>1</v>
      </c>
      <c r="G109">
        <v>1</v>
      </c>
      <c r="H109">
        <v>3</v>
      </c>
      <c r="I109" t="s">
        <v>188</v>
      </c>
      <c r="J109" t="s">
        <v>189</v>
      </c>
      <c r="K109" t="s">
        <v>190</v>
      </c>
      <c r="L109">
        <v>1348</v>
      </c>
      <c r="N109">
        <v>1009</v>
      </c>
      <c r="O109" t="s">
        <v>774</v>
      </c>
      <c r="P109" t="s">
        <v>774</v>
      </c>
      <c r="Q109">
        <v>1000</v>
      </c>
      <c r="X109">
        <v>0.001</v>
      </c>
      <c r="Y109">
        <v>13016.87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787</v>
      </c>
      <c r="AG109">
        <v>0.00095</v>
      </c>
      <c r="AH109">
        <v>2</v>
      </c>
      <c r="AI109">
        <v>10563323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 s="39">
        <f>ROW(Source!A61)</f>
        <v>61</v>
      </c>
      <c r="B110">
        <v>10563326</v>
      </c>
      <c r="C110">
        <v>10563325</v>
      </c>
      <c r="D110">
        <v>121627</v>
      </c>
      <c r="E110">
        <v>1</v>
      </c>
      <c r="F110">
        <v>1</v>
      </c>
      <c r="G110">
        <v>1</v>
      </c>
      <c r="H110">
        <v>1</v>
      </c>
      <c r="I110" t="s">
        <v>191</v>
      </c>
      <c r="K110" t="s">
        <v>192</v>
      </c>
      <c r="L110">
        <v>1369</v>
      </c>
      <c r="N110">
        <v>1013</v>
      </c>
      <c r="O110" t="s">
        <v>92</v>
      </c>
      <c r="P110" t="s">
        <v>92</v>
      </c>
      <c r="Q110">
        <v>1</v>
      </c>
      <c r="X110">
        <v>20.1</v>
      </c>
      <c r="Y110">
        <v>0</v>
      </c>
      <c r="Z110">
        <v>0</v>
      </c>
      <c r="AA110">
        <v>0</v>
      </c>
      <c r="AB110">
        <v>8.97</v>
      </c>
      <c r="AC110">
        <v>0</v>
      </c>
      <c r="AD110">
        <v>1</v>
      </c>
      <c r="AE110">
        <v>1</v>
      </c>
      <c r="AF110" t="s">
        <v>789</v>
      </c>
      <c r="AG110">
        <v>20.1</v>
      </c>
      <c r="AH110">
        <v>2</v>
      </c>
      <c r="AI110">
        <v>10563326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 s="39">
        <f>ROW(Source!A61)</f>
        <v>61</v>
      </c>
      <c r="B111">
        <v>10563327</v>
      </c>
      <c r="C111">
        <v>10563325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702</v>
      </c>
      <c r="K111" t="s">
        <v>53</v>
      </c>
      <c r="L111">
        <v>608254</v>
      </c>
      <c r="N111">
        <v>1013</v>
      </c>
      <c r="O111" t="s">
        <v>54</v>
      </c>
      <c r="P111" t="s">
        <v>54</v>
      </c>
      <c r="Q111">
        <v>1</v>
      </c>
      <c r="X111">
        <v>6.25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2</v>
      </c>
      <c r="AF111" t="s">
        <v>802</v>
      </c>
      <c r="AG111">
        <v>6.25</v>
      </c>
      <c r="AH111">
        <v>2</v>
      </c>
      <c r="AI111">
        <v>10563327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 s="39">
        <f>ROW(Source!A61)</f>
        <v>61</v>
      </c>
      <c r="B112">
        <v>10563328</v>
      </c>
      <c r="C112">
        <v>10563325</v>
      </c>
      <c r="D112">
        <v>1466814</v>
      </c>
      <c r="E112">
        <v>1</v>
      </c>
      <c r="F112">
        <v>1</v>
      </c>
      <c r="G112">
        <v>1</v>
      </c>
      <c r="H112">
        <v>2</v>
      </c>
      <c r="I112" t="s">
        <v>148</v>
      </c>
      <c r="J112" t="s">
        <v>149</v>
      </c>
      <c r="K112" t="s">
        <v>150</v>
      </c>
      <c r="L112">
        <v>1480</v>
      </c>
      <c r="N112">
        <v>1013</v>
      </c>
      <c r="O112" t="s">
        <v>58</v>
      </c>
      <c r="P112" t="s">
        <v>59</v>
      </c>
      <c r="Q112">
        <v>1</v>
      </c>
      <c r="X112">
        <v>6.25</v>
      </c>
      <c r="Y112">
        <v>0</v>
      </c>
      <c r="Z112">
        <v>111.99</v>
      </c>
      <c r="AA112">
        <v>13.5</v>
      </c>
      <c r="AB112">
        <v>0</v>
      </c>
      <c r="AC112">
        <v>0</v>
      </c>
      <c r="AD112">
        <v>1</v>
      </c>
      <c r="AE112">
        <v>0</v>
      </c>
      <c r="AF112" t="s">
        <v>788</v>
      </c>
      <c r="AG112">
        <v>7.5625</v>
      </c>
      <c r="AH112">
        <v>2</v>
      </c>
      <c r="AI112">
        <v>10563328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 s="39">
        <f>ROW(Source!A61)</f>
        <v>61</v>
      </c>
      <c r="B113">
        <v>10563329</v>
      </c>
      <c r="C113">
        <v>10563325</v>
      </c>
      <c r="D113">
        <v>1467367</v>
      </c>
      <c r="E113">
        <v>1</v>
      </c>
      <c r="F113">
        <v>1</v>
      </c>
      <c r="G113">
        <v>1</v>
      </c>
      <c r="H113">
        <v>2</v>
      </c>
      <c r="I113" t="s">
        <v>107</v>
      </c>
      <c r="J113" t="s">
        <v>108</v>
      </c>
      <c r="K113" t="s">
        <v>109</v>
      </c>
      <c r="L113">
        <v>1480</v>
      </c>
      <c r="N113">
        <v>1013</v>
      </c>
      <c r="O113" t="s">
        <v>58</v>
      </c>
      <c r="P113" t="s">
        <v>59</v>
      </c>
      <c r="Q113">
        <v>1</v>
      </c>
      <c r="X113">
        <v>2.29</v>
      </c>
      <c r="Y113">
        <v>0</v>
      </c>
      <c r="Z113">
        <v>14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788</v>
      </c>
      <c r="AG113">
        <v>2.7709</v>
      </c>
      <c r="AH113">
        <v>2</v>
      </c>
      <c r="AI113">
        <v>10563329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 s="39">
        <f>ROW(Source!A61)</f>
        <v>61</v>
      </c>
      <c r="B114">
        <v>10563330</v>
      </c>
      <c r="C114">
        <v>10563325</v>
      </c>
      <c r="D114">
        <v>1469512</v>
      </c>
      <c r="E114">
        <v>1</v>
      </c>
      <c r="F114">
        <v>1</v>
      </c>
      <c r="G114">
        <v>1</v>
      </c>
      <c r="H114">
        <v>2</v>
      </c>
      <c r="I114" t="s">
        <v>151</v>
      </c>
      <c r="J114" t="s">
        <v>152</v>
      </c>
      <c r="K114" t="s">
        <v>153</v>
      </c>
      <c r="L114">
        <v>1480</v>
      </c>
      <c r="N114">
        <v>1013</v>
      </c>
      <c r="O114" t="s">
        <v>58</v>
      </c>
      <c r="P114" t="s">
        <v>59</v>
      </c>
      <c r="Q114">
        <v>1</v>
      </c>
      <c r="X114">
        <v>6.25</v>
      </c>
      <c r="Y114">
        <v>0</v>
      </c>
      <c r="Z114">
        <v>8.84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788</v>
      </c>
      <c r="AG114">
        <v>7.5625</v>
      </c>
      <c r="AH114">
        <v>2</v>
      </c>
      <c r="AI114">
        <v>10563330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 s="39">
        <f>ROW(Source!A61)</f>
        <v>61</v>
      </c>
      <c r="B115">
        <v>10563331</v>
      </c>
      <c r="C115">
        <v>10563325</v>
      </c>
      <c r="D115">
        <v>1471050</v>
      </c>
      <c r="E115">
        <v>1</v>
      </c>
      <c r="F115">
        <v>1</v>
      </c>
      <c r="G115">
        <v>1</v>
      </c>
      <c r="H115">
        <v>2</v>
      </c>
      <c r="I115" t="s">
        <v>115</v>
      </c>
      <c r="J115" t="s">
        <v>116</v>
      </c>
      <c r="K115" t="s">
        <v>117</v>
      </c>
      <c r="L115">
        <v>1480</v>
      </c>
      <c r="N115">
        <v>1013</v>
      </c>
      <c r="O115" t="s">
        <v>58</v>
      </c>
      <c r="P115" t="s">
        <v>59</v>
      </c>
      <c r="Q115">
        <v>1</v>
      </c>
      <c r="X115">
        <v>1.4</v>
      </c>
      <c r="Y115">
        <v>0</v>
      </c>
      <c r="Z115">
        <v>5.13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788</v>
      </c>
      <c r="AG115">
        <v>1.694</v>
      </c>
      <c r="AH115">
        <v>2</v>
      </c>
      <c r="AI115">
        <v>10563331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 s="39">
        <f>ROW(Source!A61)</f>
        <v>61</v>
      </c>
      <c r="B116">
        <v>10563332</v>
      </c>
      <c r="C116">
        <v>10563325</v>
      </c>
      <c r="D116">
        <v>1403504</v>
      </c>
      <c r="E116">
        <v>1</v>
      </c>
      <c r="F116">
        <v>1</v>
      </c>
      <c r="G116">
        <v>1</v>
      </c>
      <c r="H116">
        <v>3</v>
      </c>
      <c r="I116" t="s">
        <v>127</v>
      </c>
      <c r="J116" t="s">
        <v>128</v>
      </c>
      <c r="K116" t="s">
        <v>129</v>
      </c>
      <c r="L116">
        <v>1348</v>
      </c>
      <c r="N116">
        <v>1009</v>
      </c>
      <c r="O116" t="s">
        <v>774</v>
      </c>
      <c r="P116" t="s">
        <v>774</v>
      </c>
      <c r="Q116">
        <v>1000</v>
      </c>
      <c r="X116">
        <v>0.00035</v>
      </c>
      <c r="Y116">
        <v>12650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787</v>
      </c>
      <c r="AG116">
        <v>0.0003325</v>
      </c>
      <c r="AH116">
        <v>2</v>
      </c>
      <c r="AI116">
        <v>10563332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 s="39">
        <f>ROW(Source!A61)</f>
        <v>61</v>
      </c>
      <c r="B117">
        <v>10563333</v>
      </c>
      <c r="C117">
        <v>10563325</v>
      </c>
      <c r="D117">
        <v>1405439</v>
      </c>
      <c r="E117">
        <v>1</v>
      </c>
      <c r="F117">
        <v>1</v>
      </c>
      <c r="G117">
        <v>1</v>
      </c>
      <c r="H117">
        <v>3</v>
      </c>
      <c r="I117" t="s">
        <v>130</v>
      </c>
      <c r="J117" t="s">
        <v>131</v>
      </c>
      <c r="K117" t="s">
        <v>132</v>
      </c>
      <c r="L117">
        <v>1354</v>
      </c>
      <c r="N117">
        <v>1010</v>
      </c>
      <c r="O117" t="s">
        <v>921</v>
      </c>
      <c r="P117" t="s">
        <v>921</v>
      </c>
      <c r="Q117">
        <v>1</v>
      </c>
      <c r="X117">
        <v>0.35</v>
      </c>
      <c r="Y117">
        <v>11.6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787</v>
      </c>
      <c r="AG117">
        <v>0.3325</v>
      </c>
      <c r="AH117">
        <v>2</v>
      </c>
      <c r="AI117">
        <v>10563333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 s="39">
        <f>ROW(Source!A61)</f>
        <v>61</v>
      </c>
      <c r="B118">
        <v>10563334</v>
      </c>
      <c r="C118">
        <v>10563325</v>
      </c>
      <c r="D118">
        <v>2425063</v>
      </c>
      <c r="E118">
        <v>1</v>
      </c>
      <c r="F118">
        <v>1</v>
      </c>
      <c r="G118">
        <v>1</v>
      </c>
      <c r="H118">
        <v>3</v>
      </c>
      <c r="I118" t="s">
        <v>842</v>
      </c>
      <c r="J118" t="s">
        <v>193</v>
      </c>
      <c r="K118" t="s">
        <v>843</v>
      </c>
      <c r="L118">
        <v>1301</v>
      </c>
      <c r="N118">
        <v>1003</v>
      </c>
      <c r="O118" t="s">
        <v>817</v>
      </c>
      <c r="P118" t="s">
        <v>817</v>
      </c>
      <c r="Q118">
        <v>1</v>
      </c>
      <c r="X118">
        <v>101</v>
      </c>
      <c r="Y118">
        <v>50.62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787</v>
      </c>
      <c r="AG118">
        <v>95.95</v>
      </c>
      <c r="AH118">
        <v>2</v>
      </c>
      <c r="AI118">
        <v>10563334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 s="39">
        <f>ROW(Source!A64)</f>
        <v>64</v>
      </c>
      <c r="B119">
        <v>10563338</v>
      </c>
      <c r="C119">
        <v>10563337</v>
      </c>
      <c r="D119">
        <v>4077849</v>
      </c>
      <c r="E119">
        <v>1</v>
      </c>
      <c r="F119">
        <v>1</v>
      </c>
      <c r="G119">
        <v>1</v>
      </c>
      <c r="H119">
        <v>1</v>
      </c>
      <c r="I119" t="s">
        <v>155</v>
      </c>
      <c r="K119" t="s">
        <v>156</v>
      </c>
      <c r="L119">
        <v>1476</v>
      </c>
      <c r="N119">
        <v>1013</v>
      </c>
      <c r="O119" t="s">
        <v>62</v>
      </c>
      <c r="P119" t="s">
        <v>63</v>
      </c>
      <c r="Q119">
        <v>1</v>
      </c>
      <c r="X119">
        <v>200.68</v>
      </c>
      <c r="Y119">
        <v>0</v>
      </c>
      <c r="Z119">
        <v>0</v>
      </c>
      <c r="AA119">
        <v>0</v>
      </c>
      <c r="AB119">
        <v>9.51</v>
      </c>
      <c r="AC119">
        <v>0</v>
      </c>
      <c r="AD119">
        <v>1</v>
      </c>
      <c r="AE119">
        <v>1</v>
      </c>
      <c r="AG119">
        <v>200.68</v>
      </c>
      <c r="AH119">
        <v>2</v>
      </c>
      <c r="AI119">
        <v>10563338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 s="39">
        <f>ROW(Source!A64)</f>
        <v>64</v>
      </c>
      <c r="B120">
        <v>10563339</v>
      </c>
      <c r="C120">
        <v>10563337</v>
      </c>
      <c r="D120">
        <v>121548</v>
      </c>
      <c r="E120">
        <v>1</v>
      </c>
      <c r="F120">
        <v>1</v>
      </c>
      <c r="G120">
        <v>1</v>
      </c>
      <c r="H120">
        <v>1</v>
      </c>
      <c r="I120" t="s">
        <v>702</v>
      </c>
      <c r="K120" t="s">
        <v>53</v>
      </c>
      <c r="L120">
        <v>608254</v>
      </c>
      <c r="N120">
        <v>1013</v>
      </c>
      <c r="O120" t="s">
        <v>54</v>
      </c>
      <c r="P120" t="s">
        <v>54</v>
      </c>
      <c r="Q120">
        <v>1</v>
      </c>
      <c r="X120">
        <v>4.33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2</v>
      </c>
      <c r="AG120">
        <v>4.33</v>
      </c>
      <c r="AH120">
        <v>2</v>
      </c>
      <c r="AI120">
        <v>10563339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 s="39">
        <f>ROW(Source!A64)</f>
        <v>64</v>
      </c>
      <c r="B121">
        <v>10563340</v>
      </c>
      <c r="C121">
        <v>10563337</v>
      </c>
      <c r="D121">
        <v>9283825</v>
      </c>
      <c r="E121">
        <v>1</v>
      </c>
      <c r="F121">
        <v>1</v>
      </c>
      <c r="G121">
        <v>1</v>
      </c>
      <c r="H121">
        <v>2</v>
      </c>
      <c r="I121" t="s">
        <v>157</v>
      </c>
      <c r="J121" t="s">
        <v>158</v>
      </c>
      <c r="K121" t="s">
        <v>159</v>
      </c>
      <c r="L121">
        <v>1368</v>
      </c>
      <c r="N121">
        <v>1011</v>
      </c>
      <c r="O121" t="s">
        <v>86</v>
      </c>
      <c r="P121" t="s">
        <v>86</v>
      </c>
      <c r="Q121">
        <v>1</v>
      </c>
      <c r="X121">
        <v>0.03</v>
      </c>
      <c r="Y121">
        <v>0</v>
      </c>
      <c r="Z121">
        <v>89.34</v>
      </c>
      <c r="AA121">
        <v>11.81</v>
      </c>
      <c r="AB121">
        <v>0</v>
      </c>
      <c r="AC121">
        <v>0</v>
      </c>
      <c r="AD121">
        <v>1</v>
      </c>
      <c r="AE121">
        <v>0</v>
      </c>
      <c r="AG121">
        <v>0.03</v>
      </c>
      <c r="AH121">
        <v>2</v>
      </c>
      <c r="AI121">
        <v>10563340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 s="39">
        <f>ROW(Source!A64)</f>
        <v>64</v>
      </c>
      <c r="B122">
        <v>10563341</v>
      </c>
      <c r="C122">
        <v>10563337</v>
      </c>
      <c r="D122">
        <v>9285186</v>
      </c>
      <c r="E122">
        <v>1</v>
      </c>
      <c r="F122">
        <v>1</v>
      </c>
      <c r="G122">
        <v>1</v>
      </c>
      <c r="H122">
        <v>2</v>
      </c>
      <c r="I122" t="s">
        <v>160</v>
      </c>
      <c r="J122" t="s">
        <v>161</v>
      </c>
      <c r="K122" t="s">
        <v>162</v>
      </c>
      <c r="L122">
        <v>1368</v>
      </c>
      <c r="N122">
        <v>1011</v>
      </c>
      <c r="O122" t="s">
        <v>86</v>
      </c>
      <c r="P122" t="s">
        <v>86</v>
      </c>
      <c r="Q122">
        <v>1</v>
      </c>
      <c r="X122">
        <v>2.15</v>
      </c>
      <c r="Y122">
        <v>0</v>
      </c>
      <c r="Z122">
        <v>300.35</v>
      </c>
      <c r="AA122">
        <v>23.62</v>
      </c>
      <c r="AB122">
        <v>0</v>
      </c>
      <c r="AC122">
        <v>0</v>
      </c>
      <c r="AD122">
        <v>1</v>
      </c>
      <c r="AE122">
        <v>0</v>
      </c>
      <c r="AG122">
        <v>2.15</v>
      </c>
      <c r="AH122">
        <v>2</v>
      </c>
      <c r="AI122">
        <v>10563341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 s="39">
        <f>ROW(Source!A64)</f>
        <v>64</v>
      </c>
      <c r="B123">
        <v>10563342</v>
      </c>
      <c r="C123">
        <v>10563337</v>
      </c>
      <c r="D123">
        <v>9286269</v>
      </c>
      <c r="E123">
        <v>1</v>
      </c>
      <c r="F123">
        <v>1</v>
      </c>
      <c r="G123">
        <v>1</v>
      </c>
      <c r="H123">
        <v>2</v>
      </c>
      <c r="I123" t="s">
        <v>115</v>
      </c>
      <c r="J123" t="s">
        <v>116</v>
      </c>
      <c r="K123" t="s">
        <v>117</v>
      </c>
      <c r="L123">
        <v>1368</v>
      </c>
      <c r="N123">
        <v>1011</v>
      </c>
      <c r="O123" t="s">
        <v>86</v>
      </c>
      <c r="P123" t="s">
        <v>86</v>
      </c>
      <c r="Q123">
        <v>1</v>
      </c>
      <c r="X123">
        <v>31.4</v>
      </c>
      <c r="Y123">
        <v>0</v>
      </c>
      <c r="Z123">
        <v>0.83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31.4</v>
      </c>
      <c r="AH123">
        <v>2</v>
      </c>
      <c r="AI123">
        <v>10563342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 s="39">
        <f>ROW(Source!A64)</f>
        <v>64</v>
      </c>
      <c r="B124">
        <v>10563343</v>
      </c>
      <c r="C124">
        <v>10563337</v>
      </c>
      <c r="D124">
        <v>9363371</v>
      </c>
      <c r="E124">
        <v>1</v>
      </c>
      <c r="F124">
        <v>1</v>
      </c>
      <c r="G124">
        <v>1</v>
      </c>
      <c r="H124">
        <v>3</v>
      </c>
      <c r="I124" t="s">
        <v>163</v>
      </c>
      <c r="J124" t="s">
        <v>164</v>
      </c>
      <c r="K124" t="s">
        <v>165</v>
      </c>
      <c r="L124">
        <v>1327</v>
      </c>
      <c r="N124">
        <v>1005</v>
      </c>
      <c r="O124" t="s">
        <v>166</v>
      </c>
      <c r="P124" t="s">
        <v>166</v>
      </c>
      <c r="Q124">
        <v>1</v>
      </c>
      <c r="X124">
        <v>220</v>
      </c>
      <c r="Y124">
        <v>11.38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220</v>
      </c>
      <c r="AH124">
        <v>2</v>
      </c>
      <c r="AI124">
        <v>10563343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 s="39">
        <f>ROW(Source!A64)</f>
        <v>64</v>
      </c>
      <c r="B125">
        <v>10563344</v>
      </c>
      <c r="C125">
        <v>10563337</v>
      </c>
      <c r="D125">
        <v>9363425</v>
      </c>
      <c r="E125">
        <v>1</v>
      </c>
      <c r="F125">
        <v>1</v>
      </c>
      <c r="G125">
        <v>1</v>
      </c>
      <c r="H125">
        <v>3</v>
      </c>
      <c r="I125" t="s">
        <v>167</v>
      </c>
      <c r="J125" t="s">
        <v>168</v>
      </c>
      <c r="K125" t="s">
        <v>169</v>
      </c>
      <c r="L125">
        <v>1327</v>
      </c>
      <c r="N125">
        <v>1005</v>
      </c>
      <c r="O125" t="s">
        <v>166</v>
      </c>
      <c r="P125" t="s">
        <v>166</v>
      </c>
      <c r="Q125">
        <v>1</v>
      </c>
      <c r="X125">
        <v>0.6</v>
      </c>
      <c r="Y125">
        <v>24.82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0.6</v>
      </c>
      <c r="AH125">
        <v>2</v>
      </c>
      <c r="AI125">
        <v>10563344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 s="39">
        <f>ROW(Source!A64)</f>
        <v>64</v>
      </c>
      <c r="B126">
        <v>10563345</v>
      </c>
      <c r="C126">
        <v>10563337</v>
      </c>
      <c r="D126">
        <v>9363653</v>
      </c>
      <c r="E126">
        <v>1</v>
      </c>
      <c r="F126">
        <v>1</v>
      </c>
      <c r="G126">
        <v>1</v>
      </c>
      <c r="H126">
        <v>3</v>
      </c>
      <c r="I126" t="s">
        <v>170</v>
      </c>
      <c r="J126" t="s">
        <v>171</v>
      </c>
      <c r="K126" t="s">
        <v>172</v>
      </c>
      <c r="L126">
        <v>1330</v>
      </c>
      <c r="N126">
        <v>1005</v>
      </c>
      <c r="O126" t="s">
        <v>173</v>
      </c>
      <c r="P126" t="s">
        <v>173</v>
      </c>
      <c r="Q126">
        <v>10</v>
      </c>
      <c r="X126">
        <v>0.12</v>
      </c>
      <c r="Y126">
        <v>91.37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G126">
        <v>0.12</v>
      </c>
      <c r="AH126">
        <v>2</v>
      </c>
      <c r="AI126">
        <v>10563345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 s="39">
        <f>ROW(Source!A64)</f>
        <v>64</v>
      </c>
      <c r="B127">
        <v>10563346</v>
      </c>
      <c r="C127">
        <v>10563337</v>
      </c>
      <c r="D127">
        <v>7955034</v>
      </c>
      <c r="E127">
        <v>1</v>
      </c>
      <c r="F127">
        <v>1</v>
      </c>
      <c r="G127">
        <v>1</v>
      </c>
      <c r="H127">
        <v>3</v>
      </c>
      <c r="I127" t="s">
        <v>174</v>
      </c>
      <c r="J127" t="s">
        <v>175</v>
      </c>
      <c r="K127" t="s">
        <v>176</v>
      </c>
      <c r="L127">
        <v>1348</v>
      </c>
      <c r="N127">
        <v>1009</v>
      </c>
      <c r="O127" t="s">
        <v>774</v>
      </c>
      <c r="P127" t="s">
        <v>774</v>
      </c>
      <c r="Q127">
        <v>1000</v>
      </c>
      <c r="X127">
        <v>0.028</v>
      </c>
      <c r="Y127">
        <v>36101.38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0.028</v>
      </c>
      <c r="AH127">
        <v>2</v>
      </c>
      <c r="AI127">
        <v>10563346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 s="39">
        <f>ROW(Source!A64)</f>
        <v>64</v>
      </c>
      <c r="B128">
        <v>10563347</v>
      </c>
      <c r="C128">
        <v>10563337</v>
      </c>
      <c r="D128">
        <v>9360708</v>
      </c>
      <c r="E128">
        <v>1</v>
      </c>
      <c r="F128">
        <v>1</v>
      </c>
      <c r="G128">
        <v>1</v>
      </c>
      <c r="H128">
        <v>3</v>
      </c>
      <c r="I128" t="s">
        <v>177</v>
      </c>
      <c r="J128" t="s">
        <v>178</v>
      </c>
      <c r="K128" t="s">
        <v>179</v>
      </c>
      <c r="L128">
        <v>1339</v>
      </c>
      <c r="N128">
        <v>1007</v>
      </c>
      <c r="O128" t="s">
        <v>743</v>
      </c>
      <c r="P128" t="s">
        <v>743</v>
      </c>
      <c r="Q128">
        <v>1</v>
      </c>
      <c r="X128">
        <v>0.25</v>
      </c>
      <c r="Y128">
        <v>537.87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G128">
        <v>0.25</v>
      </c>
      <c r="AH128">
        <v>2</v>
      </c>
      <c r="AI128">
        <v>10563347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 s="39">
        <f>ROW(Source!A64)</f>
        <v>64</v>
      </c>
      <c r="B129">
        <v>10563348</v>
      </c>
      <c r="C129">
        <v>10563337</v>
      </c>
      <c r="D129">
        <v>9356089</v>
      </c>
      <c r="E129">
        <v>1</v>
      </c>
      <c r="F129">
        <v>1</v>
      </c>
      <c r="G129">
        <v>1</v>
      </c>
      <c r="H129">
        <v>3</v>
      </c>
      <c r="I129" t="s">
        <v>180</v>
      </c>
      <c r="J129" t="s">
        <v>181</v>
      </c>
      <c r="K129" t="s">
        <v>182</v>
      </c>
      <c r="L129">
        <v>1348</v>
      </c>
      <c r="N129">
        <v>1009</v>
      </c>
      <c r="O129" t="s">
        <v>774</v>
      </c>
      <c r="P129" t="s">
        <v>774</v>
      </c>
      <c r="Q129">
        <v>1000</v>
      </c>
      <c r="X129">
        <v>0.005</v>
      </c>
      <c r="Y129">
        <v>9593.14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0.005</v>
      </c>
      <c r="AH129">
        <v>2</v>
      </c>
      <c r="AI129">
        <v>10563348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 s="39">
        <f>ROW(Source!A64)</f>
        <v>64</v>
      </c>
      <c r="B130">
        <v>10563349</v>
      </c>
      <c r="C130">
        <v>10563337</v>
      </c>
      <c r="D130">
        <v>9318335</v>
      </c>
      <c r="E130">
        <v>1</v>
      </c>
      <c r="F130">
        <v>1</v>
      </c>
      <c r="G130">
        <v>1</v>
      </c>
      <c r="H130">
        <v>3</v>
      </c>
      <c r="I130" t="s">
        <v>183</v>
      </c>
      <c r="J130" t="s">
        <v>184</v>
      </c>
      <c r="K130" t="s">
        <v>185</v>
      </c>
      <c r="L130">
        <v>1327</v>
      </c>
      <c r="N130">
        <v>1005</v>
      </c>
      <c r="O130" t="s">
        <v>166</v>
      </c>
      <c r="P130" t="s">
        <v>166</v>
      </c>
      <c r="Q130">
        <v>1</v>
      </c>
      <c r="X130">
        <v>766</v>
      </c>
      <c r="Y130">
        <v>9.22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766</v>
      </c>
      <c r="AH130">
        <v>2</v>
      </c>
      <c r="AI130">
        <v>10563349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 s="39">
        <f>ROW(Source!A65)</f>
        <v>65</v>
      </c>
      <c r="B131">
        <v>10563351</v>
      </c>
      <c r="C131">
        <v>10563350</v>
      </c>
      <c r="D131">
        <v>121645</v>
      </c>
      <c r="E131">
        <v>1</v>
      </c>
      <c r="F131">
        <v>1</v>
      </c>
      <c r="G131">
        <v>1</v>
      </c>
      <c r="H131">
        <v>1</v>
      </c>
      <c r="I131" t="s">
        <v>194</v>
      </c>
      <c r="K131" t="s">
        <v>195</v>
      </c>
      <c r="L131">
        <v>1369</v>
      </c>
      <c r="N131">
        <v>1013</v>
      </c>
      <c r="O131" t="s">
        <v>92</v>
      </c>
      <c r="P131" t="s">
        <v>92</v>
      </c>
      <c r="Q131">
        <v>1</v>
      </c>
      <c r="X131">
        <v>0.41</v>
      </c>
      <c r="Y131">
        <v>0</v>
      </c>
      <c r="Z131">
        <v>0</v>
      </c>
      <c r="AA131">
        <v>0</v>
      </c>
      <c r="AB131">
        <v>9.62</v>
      </c>
      <c r="AC131">
        <v>0</v>
      </c>
      <c r="AD131">
        <v>1</v>
      </c>
      <c r="AE131">
        <v>1</v>
      </c>
      <c r="AF131" t="s">
        <v>789</v>
      </c>
      <c r="AG131">
        <v>0.41</v>
      </c>
      <c r="AH131">
        <v>2</v>
      </c>
      <c r="AI131">
        <v>10563351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 s="39">
        <f>ROW(Source!A65)</f>
        <v>65</v>
      </c>
      <c r="B132">
        <v>10563352</v>
      </c>
      <c r="C132">
        <v>10563350</v>
      </c>
      <c r="D132">
        <v>121548</v>
      </c>
      <c r="E132">
        <v>1</v>
      </c>
      <c r="F132">
        <v>1</v>
      </c>
      <c r="G132">
        <v>1</v>
      </c>
      <c r="H132">
        <v>1</v>
      </c>
      <c r="I132" t="s">
        <v>702</v>
      </c>
      <c r="K132" t="s">
        <v>53</v>
      </c>
      <c r="L132">
        <v>608254</v>
      </c>
      <c r="N132">
        <v>1013</v>
      </c>
      <c r="O132" t="s">
        <v>54</v>
      </c>
      <c r="P132" t="s">
        <v>54</v>
      </c>
      <c r="Q132">
        <v>1</v>
      </c>
      <c r="X132">
        <v>0.2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802</v>
      </c>
      <c r="AG132">
        <v>0.2</v>
      </c>
      <c r="AH132">
        <v>2</v>
      </c>
      <c r="AI132">
        <v>10563352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 s="39">
        <f>ROW(Source!A65)</f>
        <v>65</v>
      </c>
      <c r="B133">
        <v>10563353</v>
      </c>
      <c r="C133">
        <v>10563350</v>
      </c>
      <c r="D133">
        <v>1467498</v>
      </c>
      <c r="E133">
        <v>1</v>
      </c>
      <c r="F133">
        <v>1</v>
      </c>
      <c r="G133">
        <v>1</v>
      </c>
      <c r="H133">
        <v>2</v>
      </c>
      <c r="I133" t="s">
        <v>69</v>
      </c>
      <c r="J133" t="s">
        <v>70</v>
      </c>
      <c r="K133" t="s">
        <v>71</v>
      </c>
      <c r="L133">
        <v>1480</v>
      </c>
      <c r="N133">
        <v>1013</v>
      </c>
      <c r="O133" t="s">
        <v>58</v>
      </c>
      <c r="P133" t="s">
        <v>59</v>
      </c>
      <c r="Q133">
        <v>1</v>
      </c>
      <c r="X133">
        <v>0.2</v>
      </c>
      <c r="Y133">
        <v>0</v>
      </c>
      <c r="Z133">
        <v>90</v>
      </c>
      <c r="AA133">
        <v>10.06</v>
      </c>
      <c r="AB133">
        <v>0</v>
      </c>
      <c r="AC133">
        <v>0</v>
      </c>
      <c r="AD133">
        <v>1</v>
      </c>
      <c r="AE133">
        <v>0</v>
      </c>
      <c r="AF133" t="s">
        <v>788</v>
      </c>
      <c r="AG133">
        <v>0.242</v>
      </c>
      <c r="AH133">
        <v>2</v>
      </c>
      <c r="AI133">
        <v>10563353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 s="39">
        <f>ROW(Source!A66)</f>
        <v>66</v>
      </c>
      <c r="B134">
        <v>10563355</v>
      </c>
      <c r="C134">
        <v>10563354</v>
      </c>
      <c r="D134">
        <v>121645</v>
      </c>
      <c r="E134">
        <v>1</v>
      </c>
      <c r="F134">
        <v>1</v>
      </c>
      <c r="G134">
        <v>1</v>
      </c>
      <c r="H134">
        <v>1</v>
      </c>
      <c r="I134" t="s">
        <v>194</v>
      </c>
      <c r="K134" t="s">
        <v>195</v>
      </c>
      <c r="L134">
        <v>1369</v>
      </c>
      <c r="N134">
        <v>1013</v>
      </c>
      <c r="O134" t="s">
        <v>92</v>
      </c>
      <c r="P134" t="s">
        <v>92</v>
      </c>
      <c r="Q134">
        <v>1</v>
      </c>
      <c r="X134">
        <v>0.41</v>
      </c>
      <c r="Y134">
        <v>0</v>
      </c>
      <c r="Z134">
        <v>0</v>
      </c>
      <c r="AA134">
        <v>0</v>
      </c>
      <c r="AB134">
        <v>9.62</v>
      </c>
      <c r="AC134">
        <v>0</v>
      </c>
      <c r="AD134">
        <v>1</v>
      </c>
      <c r="AE134">
        <v>1</v>
      </c>
      <c r="AF134" t="s">
        <v>789</v>
      </c>
      <c r="AG134">
        <v>0.41</v>
      </c>
      <c r="AH134">
        <v>2</v>
      </c>
      <c r="AI134">
        <v>10563355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 s="39">
        <f>ROW(Source!A66)</f>
        <v>66</v>
      </c>
      <c r="B135">
        <v>10563356</v>
      </c>
      <c r="C135">
        <v>10563354</v>
      </c>
      <c r="D135">
        <v>121548</v>
      </c>
      <c r="E135">
        <v>1</v>
      </c>
      <c r="F135">
        <v>1</v>
      </c>
      <c r="G135">
        <v>1</v>
      </c>
      <c r="H135">
        <v>1</v>
      </c>
      <c r="I135" t="s">
        <v>702</v>
      </c>
      <c r="K135" t="s">
        <v>53</v>
      </c>
      <c r="L135">
        <v>608254</v>
      </c>
      <c r="N135">
        <v>1013</v>
      </c>
      <c r="O135" t="s">
        <v>54</v>
      </c>
      <c r="P135" t="s">
        <v>54</v>
      </c>
      <c r="Q135">
        <v>1</v>
      </c>
      <c r="X135">
        <v>0.2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2</v>
      </c>
      <c r="AF135" t="s">
        <v>802</v>
      </c>
      <c r="AG135">
        <v>0.2</v>
      </c>
      <c r="AH135">
        <v>2</v>
      </c>
      <c r="AI135">
        <v>10563356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 s="39">
        <f>ROW(Source!A66)</f>
        <v>66</v>
      </c>
      <c r="B136">
        <v>10563357</v>
      </c>
      <c r="C136">
        <v>10563354</v>
      </c>
      <c r="D136">
        <v>1467498</v>
      </c>
      <c r="E136">
        <v>1</v>
      </c>
      <c r="F136">
        <v>1</v>
      </c>
      <c r="G136">
        <v>1</v>
      </c>
      <c r="H136">
        <v>2</v>
      </c>
      <c r="I136" t="s">
        <v>69</v>
      </c>
      <c r="J136" t="s">
        <v>70</v>
      </c>
      <c r="K136" t="s">
        <v>71</v>
      </c>
      <c r="L136">
        <v>1480</v>
      </c>
      <c r="N136">
        <v>1013</v>
      </c>
      <c r="O136" t="s">
        <v>58</v>
      </c>
      <c r="P136" t="s">
        <v>59</v>
      </c>
      <c r="Q136">
        <v>1</v>
      </c>
      <c r="X136">
        <v>0.2</v>
      </c>
      <c r="Y136">
        <v>0</v>
      </c>
      <c r="Z136">
        <v>90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788</v>
      </c>
      <c r="AG136">
        <v>0.242</v>
      </c>
      <c r="AH136">
        <v>2</v>
      </c>
      <c r="AI136">
        <v>10563357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 s="39">
        <f>ROW(Source!A67)</f>
        <v>67</v>
      </c>
      <c r="B137">
        <v>10563359</v>
      </c>
      <c r="C137">
        <v>10563358</v>
      </c>
      <c r="D137">
        <v>121675</v>
      </c>
      <c r="E137">
        <v>1</v>
      </c>
      <c r="F137">
        <v>1</v>
      </c>
      <c r="G137">
        <v>1</v>
      </c>
      <c r="H137">
        <v>1</v>
      </c>
      <c r="I137" t="s">
        <v>196</v>
      </c>
      <c r="K137" t="s">
        <v>197</v>
      </c>
      <c r="L137">
        <v>1369</v>
      </c>
      <c r="N137">
        <v>1013</v>
      </c>
      <c r="O137" t="s">
        <v>92</v>
      </c>
      <c r="P137" t="s">
        <v>92</v>
      </c>
      <c r="Q137">
        <v>1</v>
      </c>
      <c r="X137">
        <v>1.02</v>
      </c>
      <c r="Y137">
        <v>0</v>
      </c>
      <c r="Z137">
        <v>0</v>
      </c>
      <c r="AA137">
        <v>0</v>
      </c>
      <c r="AB137">
        <v>11.08</v>
      </c>
      <c r="AC137">
        <v>0</v>
      </c>
      <c r="AD137">
        <v>1</v>
      </c>
      <c r="AE137">
        <v>1</v>
      </c>
      <c r="AG137">
        <v>1.02</v>
      </c>
      <c r="AH137">
        <v>2</v>
      </c>
      <c r="AI137">
        <v>10563359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 s="39">
        <f>ROW(Source!A67)</f>
        <v>67</v>
      </c>
      <c r="B138">
        <v>10563360</v>
      </c>
      <c r="C138">
        <v>10563358</v>
      </c>
      <c r="D138">
        <v>1471906</v>
      </c>
      <c r="E138">
        <v>1</v>
      </c>
      <c r="F138">
        <v>1</v>
      </c>
      <c r="G138">
        <v>1</v>
      </c>
      <c r="H138">
        <v>2</v>
      </c>
      <c r="I138" t="s">
        <v>198</v>
      </c>
      <c r="J138" t="s">
        <v>199</v>
      </c>
      <c r="K138" t="s">
        <v>200</v>
      </c>
      <c r="L138">
        <v>1480</v>
      </c>
      <c r="N138">
        <v>1013</v>
      </c>
      <c r="O138" t="s">
        <v>58</v>
      </c>
      <c r="P138" t="s">
        <v>59</v>
      </c>
      <c r="Q138">
        <v>1</v>
      </c>
      <c r="X138">
        <v>0.4</v>
      </c>
      <c r="Y138">
        <v>0</v>
      </c>
      <c r="Z138">
        <v>56.22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716</v>
      </c>
      <c r="AG138">
        <v>0.484</v>
      </c>
      <c r="AH138">
        <v>2</v>
      </c>
      <c r="AI138">
        <v>10563360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 s="39">
        <f>ROW(Source!A67)</f>
        <v>67</v>
      </c>
      <c r="B139">
        <v>10563361</v>
      </c>
      <c r="C139">
        <v>10563358</v>
      </c>
      <c r="D139">
        <v>1471916</v>
      </c>
      <c r="E139">
        <v>1</v>
      </c>
      <c r="F139">
        <v>1</v>
      </c>
      <c r="G139">
        <v>1</v>
      </c>
      <c r="H139">
        <v>2</v>
      </c>
      <c r="I139" t="s">
        <v>201</v>
      </c>
      <c r="J139" t="s">
        <v>202</v>
      </c>
      <c r="K139" t="s">
        <v>203</v>
      </c>
      <c r="L139">
        <v>1480</v>
      </c>
      <c r="N139">
        <v>1013</v>
      </c>
      <c r="O139" t="s">
        <v>58</v>
      </c>
      <c r="P139" t="s">
        <v>59</v>
      </c>
      <c r="Q139">
        <v>1</v>
      </c>
      <c r="X139">
        <v>0.4</v>
      </c>
      <c r="Y139">
        <v>0</v>
      </c>
      <c r="Z139">
        <v>18.93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716</v>
      </c>
      <c r="AG139">
        <v>0.484</v>
      </c>
      <c r="AH139">
        <v>2</v>
      </c>
      <c r="AI139">
        <v>10563361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 s="39">
        <f>ROW(Source!A68)</f>
        <v>68</v>
      </c>
      <c r="B140">
        <v>10563363</v>
      </c>
      <c r="C140">
        <v>10563362</v>
      </c>
      <c r="D140">
        <v>121675</v>
      </c>
      <c r="E140">
        <v>1</v>
      </c>
      <c r="F140">
        <v>1</v>
      </c>
      <c r="G140">
        <v>1</v>
      </c>
      <c r="H140">
        <v>1</v>
      </c>
      <c r="I140" t="s">
        <v>196</v>
      </c>
      <c r="K140" t="s">
        <v>197</v>
      </c>
      <c r="L140">
        <v>1369</v>
      </c>
      <c r="N140">
        <v>1013</v>
      </c>
      <c r="O140" t="s">
        <v>92</v>
      </c>
      <c r="P140" t="s">
        <v>92</v>
      </c>
      <c r="Q140">
        <v>1</v>
      </c>
      <c r="X140">
        <v>0.7</v>
      </c>
      <c r="Y140">
        <v>0</v>
      </c>
      <c r="Z140">
        <v>0</v>
      </c>
      <c r="AA140">
        <v>0</v>
      </c>
      <c r="AB140">
        <v>11.08</v>
      </c>
      <c r="AC140">
        <v>0</v>
      </c>
      <c r="AD140">
        <v>1</v>
      </c>
      <c r="AE140">
        <v>1</v>
      </c>
      <c r="AG140">
        <v>0.7</v>
      </c>
      <c r="AH140">
        <v>2</v>
      </c>
      <c r="AI140">
        <v>10563363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 s="39">
        <f>ROW(Source!A68)</f>
        <v>68</v>
      </c>
      <c r="B141">
        <v>10563364</v>
      </c>
      <c r="C141">
        <v>10563362</v>
      </c>
      <c r="D141">
        <v>1471906</v>
      </c>
      <c r="E141">
        <v>1</v>
      </c>
      <c r="F141">
        <v>1</v>
      </c>
      <c r="G141">
        <v>1</v>
      </c>
      <c r="H141">
        <v>2</v>
      </c>
      <c r="I141" t="s">
        <v>198</v>
      </c>
      <c r="J141" t="s">
        <v>199</v>
      </c>
      <c r="K141" t="s">
        <v>200</v>
      </c>
      <c r="L141">
        <v>1480</v>
      </c>
      <c r="N141">
        <v>1013</v>
      </c>
      <c r="O141" t="s">
        <v>58</v>
      </c>
      <c r="P141" t="s">
        <v>59</v>
      </c>
      <c r="Q141">
        <v>1</v>
      </c>
      <c r="X141">
        <v>0.27</v>
      </c>
      <c r="Y141">
        <v>0</v>
      </c>
      <c r="Z141">
        <v>56.22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716</v>
      </c>
      <c r="AG141">
        <v>0.3267</v>
      </c>
      <c r="AH141">
        <v>2</v>
      </c>
      <c r="AI141">
        <v>10563364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 s="39">
        <f>ROW(Source!A68)</f>
        <v>68</v>
      </c>
      <c r="B142">
        <v>10563365</v>
      </c>
      <c r="C142">
        <v>10563362</v>
      </c>
      <c r="D142">
        <v>1471916</v>
      </c>
      <c r="E142">
        <v>1</v>
      </c>
      <c r="F142">
        <v>1</v>
      </c>
      <c r="G142">
        <v>1</v>
      </c>
      <c r="H142">
        <v>2</v>
      </c>
      <c r="I142" t="s">
        <v>201</v>
      </c>
      <c r="J142" t="s">
        <v>202</v>
      </c>
      <c r="K142" t="s">
        <v>203</v>
      </c>
      <c r="L142">
        <v>1480</v>
      </c>
      <c r="N142">
        <v>1013</v>
      </c>
      <c r="O142" t="s">
        <v>58</v>
      </c>
      <c r="P142" t="s">
        <v>59</v>
      </c>
      <c r="Q142">
        <v>1</v>
      </c>
      <c r="X142">
        <v>0.27</v>
      </c>
      <c r="Y142">
        <v>0</v>
      </c>
      <c r="Z142">
        <v>18.93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716</v>
      </c>
      <c r="AG142">
        <v>0.3267</v>
      </c>
      <c r="AH142">
        <v>2</v>
      </c>
      <c r="AI142">
        <v>10563365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 s="39">
        <f>ROW(Source!A69)</f>
        <v>69</v>
      </c>
      <c r="B143">
        <v>10563367</v>
      </c>
      <c r="C143">
        <v>10563366</v>
      </c>
      <c r="D143">
        <v>121645</v>
      </c>
      <c r="E143">
        <v>1</v>
      </c>
      <c r="F143">
        <v>1</v>
      </c>
      <c r="G143">
        <v>1</v>
      </c>
      <c r="H143">
        <v>1</v>
      </c>
      <c r="I143" t="s">
        <v>194</v>
      </c>
      <c r="K143" t="s">
        <v>195</v>
      </c>
      <c r="L143">
        <v>1369</v>
      </c>
      <c r="N143">
        <v>1013</v>
      </c>
      <c r="O143" t="s">
        <v>92</v>
      </c>
      <c r="P143" t="s">
        <v>92</v>
      </c>
      <c r="Q143">
        <v>1</v>
      </c>
      <c r="X143">
        <v>5.34</v>
      </c>
      <c r="Y143">
        <v>0</v>
      </c>
      <c r="Z143">
        <v>0</v>
      </c>
      <c r="AA143">
        <v>0</v>
      </c>
      <c r="AB143">
        <v>9.62</v>
      </c>
      <c r="AC143">
        <v>0</v>
      </c>
      <c r="AD143">
        <v>1</v>
      </c>
      <c r="AE143">
        <v>1</v>
      </c>
      <c r="AF143" t="s">
        <v>789</v>
      </c>
      <c r="AG143">
        <v>5.34</v>
      </c>
      <c r="AH143">
        <v>2</v>
      </c>
      <c r="AI143">
        <v>10563367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 s="39">
        <f>ROW(Source!A69)</f>
        <v>69</v>
      </c>
      <c r="B144">
        <v>10563368</v>
      </c>
      <c r="C144">
        <v>10563366</v>
      </c>
      <c r="D144">
        <v>121548</v>
      </c>
      <c r="E144">
        <v>1</v>
      </c>
      <c r="F144">
        <v>1</v>
      </c>
      <c r="G144">
        <v>1</v>
      </c>
      <c r="H144">
        <v>1</v>
      </c>
      <c r="I144" t="s">
        <v>702</v>
      </c>
      <c r="K144" t="s">
        <v>53</v>
      </c>
      <c r="L144">
        <v>608254</v>
      </c>
      <c r="N144">
        <v>1013</v>
      </c>
      <c r="O144" t="s">
        <v>54</v>
      </c>
      <c r="P144" t="s">
        <v>54</v>
      </c>
      <c r="Q144">
        <v>1</v>
      </c>
      <c r="X144">
        <v>0.13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2</v>
      </c>
      <c r="AF144" t="s">
        <v>802</v>
      </c>
      <c r="AG144">
        <v>0.13</v>
      </c>
      <c r="AH144">
        <v>2</v>
      </c>
      <c r="AI144">
        <v>10563368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 s="39">
        <f>ROW(Source!A69)</f>
        <v>69</v>
      </c>
      <c r="B145">
        <v>10563369</v>
      </c>
      <c r="C145">
        <v>10563366</v>
      </c>
      <c r="D145">
        <v>1467367</v>
      </c>
      <c r="E145">
        <v>1</v>
      </c>
      <c r="F145">
        <v>1</v>
      </c>
      <c r="G145">
        <v>1</v>
      </c>
      <c r="H145">
        <v>2</v>
      </c>
      <c r="I145" t="s">
        <v>107</v>
      </c>
      <c r="J145" t="s">
        <v>108</v>
      </c>
      <c r="K145" t="s">
        <v>109</v>
      </c>
      <c r="L145">
        <v>1480</v>
      </c>
      <c r="N145">
        <v>1013</v>
      </c>
      <c r="O145" t="s">
        <v>58</v>
      </c>
      <c r="P145" t="s">
        <v>59</v>
      </c>
      <c r="Q145">
        <v>1</v>
      </c>
      <c r="X145">
        <v>2.02</v>
      </c>
      <c r="Y145">
        <v>0</v>
      </c>
      <c r="Z145">
        <v>14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788</v>
      </c>
      <c r="AG145">
        <v>2.4442</v>
      </c>
      <c r="AH145">
        <v>2</v>
      </c>
      <c r="AI145">
        <v>10563369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 s="39">
        <f>ROW(Source!A69)</f>
        <v>69</v>
      </c>
      <c r="B146">
        <v>10563370</v>
      </c>
      <c r="C146">
        <v>10563366</v>
      </c>
      <c r="D146">
        <v>1467390</v>
      </c>
      <c r="E146">
        <v>1</v>
      </c>
      <c r="F146">
        <v>1</v>
      </c>
      <c r="G146">
        <v>1</v>
      </c>
      <c r="H146">
        <v>2</v>
      </c>
      <c r="I146" t="s">
        <v>204</v>
      </c>
      <c r="J146" t="s">
        <v>205</v>
      </c>
      <c r="K146" t="s">
        <v>206</v>
      </c>
      <c r="L146">
        <v>1480</v>
      </c>
      <c r="N146">
        <v>1013</v>
      </c>
      <c r="O146" t="s">
        <v>58</v>
      </c>
      <c r="P146" t="s">
        <v>59</v>
      </c>
      <c r="Q146">
        <v>1</v>
      </c>
      <c r="X146">
        <v>0.86</v>
      </c>
      <c r="Y146">
        <v>0</v>
      </c>
      <c r="Z146">
        <v>1.2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788</v>
      </c>
      <c r="AG146">
        <v>1.0406</v>
      </c>
      <c r="AH146">
        <v>2</v>
      </c>
      <c r="AI146">
        <v>10563370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 s="39">
        <f>ROW(Source!A69)</f>
        <v>69</v>
      </c>
      <c r="B147">
        <v>10563371</v>
      </c>
      <c r="C147">
        <v>10563366</v>
      </c>
      <c r="D147">
        <v>1471050</v>
      </c>
      <c r="E147">
        <v>1</v>
      </c>
      <c r="F147">
        <v>1</v>
      </c>
      <c r="G147">
        <v>1</v>
      </c>
      <c r="H147">
        <v>2</v>
      </c>
      <c r="I147" t="s">
        <v>115</v>
      </c>
      <c r="J147" t="s">
        <v>116</v>
      </c>
      <c r="K147" t="s">
        <v>117</v>
      </c>
      <c r="L147">
        <v>1480</v>
      </c>
      <c r="N147">
        <v>1013</v>
      </c>
      <c r="O147" t="s">
        <v>58</v>
      </c>
      <c r="P147" t="s">
        <v>59</v>
      </c>
      <c r="Q147">
        <v>1</v>
      </c>
      <c r="X147">
        <v>0.5</v>
      </c>
      <c r="Y147">
        <v>0</v>
      </c>
      <c r="Z147">
        <v>5.13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788</v>
      </c>
      <c r="AG147">
        <v>0.605</v>
      </c>
      <c r="AH147">
        <v>2</v>
      </c>
      <c r="AI147">
        <v>10563371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 s="39">
        <f>ROW(Source!A69)</f>
        <v>69</v>
      </c>
      <c r="B148">
        <v>10563372</v>
      </c>
      <c r="C148">
        <v>10563366</v>
      </c>
      <c r="D148">
        <v>1471980</v>
      </c>
      <c r="E148">
        <v>1</v>
      </c>
      <c r="F148">
        <v>1</v>
      </c>
      <c r="G148">
        <v>1</v>
      </c>
      <c r="H148">
        <v>2</v>
      </c>
      <c r="I148" t="s">
        <v>207</v>
      </c>
      <c r="J148" t="s">
        <v>208</v>
      </c>
      <c r="K148" t="s">
        <v>209</v>
      </c>
      <c r="L148">
        <v>1480</v>
      </c>
      <c r="N148">
        <v>1013</v>
      </c>
      <c r="O148" t="s">
        <v>58</v>
      </c>
      <c r="P148" t="s">
        <v>59</v>
      </c>
      <c r="Q148">
        <v>1</v>
      </c>
      <c r="X148">
        <v>0.13</v>
      </c>
      <c r="Y148">
        <v>0</v>
      </c>
      <c r="Z148">
        <v>75.4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788</v>
      </c>
      <c r="AG148">
        <v>0.1573</v>
      </c>
      <c r="AH148">
        <v>2</v>
      </c>
      <c r="AI148">
        <v>10563372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 s="39">
        <f>ROW(Source!A69)</f>
        <v>69</v>
      </c>
      <c r="B149">
        <v>10563373</v>
      </c>
      <c r="C149">
        <v>10563366</v>
      </c>
      <c r="D149">
        <v>1400615</v>
      </c>
      <c r="E149">
        <v>1</v>
      </c>
      <c r="F149">
        <v>1</v>
      </c>
      <c r="G149">
        <v>1</v>
      </c>
      <c r="H149">
        <v>3</v>
      </c>
      <c r="I149" t="s">
        <v>210</v>
      </c>
      <c r="J149" t="s">
        <v>211</v>
      </c>
      <c r="K149" t="s">
        <v>212</v>
      </c>
      <c r="L149">
        <v>1339</v>
      </c>
      <c r="N149">
        <v>1007</v>
      </c>
      <c r="O149" t="s">
        <v>743</v>
      </c>
      <c r="P149" t="s">
        <v>743</v>
      </c>
      <c r="Q149">
        <v>1</v>
      </c>
      <c r="X149">
        <v>0.25</v>
      </c>
      <c r="Y149">
        <v>6.22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787</v>
      </c>
      <c r="AG149">
        <v>0.2375</v>
      </c>
      <c r="AH149">
        <v>2</v>
      </c>
      <c r="AI149">
        <v>10563373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 s="39">
        <f>ROW(Source!A69)</f>
        <v>69</v>
      </c>
      <c r="B150">
        <v>10563374</v>
      </c>
      <c r="C150">
        <v>10563366</v>
      </c>
      <c r="D150">
        <v>1403536</v>
      </c>
      <c r="E150">
        <v>1</v>
      </c>
      <c r="F150">
        <v>1</v>
      </c>
      <c r="G150">
        <v>1</v>
      </c>
      <c r="H150">
        <v>3</v>
      </c>
      <c r="I150" t="s">
        <v>213</v>
      </c>
      <c r="J150" t="s">
        <v>214</v>
      </c>
      <c r="K150" t="s">
        <v>215</v>
      </c>
      <c r="L150">
        <v>1348</v>
      </c>
      <c r="N150">
        <v>1009</v>
      </c>
      <c r="O150" t="s">
        <v>774</v>
      </c>
      <c r="P150" t="s">
        <v>774</v>
      </c>
      <c r="Q150">
        <v>1000</v>
      </c>
      <c r="X150">
        <v>0.00052</v>
      </c>
      <c r="Y150">
        <v>10882.97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787</v>
      </c>
      <c r="AG150">
        <v>0.000494</v>
      </c>
      <c r="AH150">
        <v>2</v>
      </c>
      <c r="AI150">
        <v>10563374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 s="39">
        <f>ROW(Source!A69)</f>
        <v>69</v>
      </c>
      <c r="B151">
        <v>10563375</v>
      </c>
      <c r="C151">
        <v>10563366</v>
      </c>
      <c r="D151">
        <v>1405439</v>
      </c>
      <c r="E151">
        <v>1</v>
      </c>
      <c r="F151">
        <v>1</v>
      </c>
      <c r="G151">
        <v>1</v>
      </c>
      <c r="H151">
        <v>3</v>
      </c>
      <c r="I151" t="s">
        <v>130</v>
      </c>
      <c r="J151" t="s">
        <v>131</v>
      </c>
      <c r="K151" t="s">
        <v>132</v>
      </c>
      <c r="L151">
        <v>1354</v>
      </c>
      <c r="N151">
        <v>1010</v>
      </c>
      <c r="O151" t="s">
        <v>921</v>
      </c>
      <c r="P151" t="s">
        <v>921</v>
      </c>
      <c r="Q151">
        <v>1</v>
      </c>
      <c r="X151">
        <v>0.13</v>
      </c>
      <c r="Y151">
        <v>11.6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787</v>
      </c>
      <c r="AG151">
        <v>0.1235</v>
      </c>
      <c r="AH151">
        <v>2</v>
      </c>
      <c r="AI151">
        <v>10563375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 s="39">
        <f>ROW(Source!A69)</f>
        <v>69</v>
      </c>
      <c r="B152">
        <v>10563376</v>
      </c>
      <c r="C152">
        <v>10563366</v>
      </c>
      <c r="D152">
        <v>2287505</v>
      </c>
      <c r="E152">
        <v>1</v>
      </c>
      <c r="F152">
        <v>1</v>
      </c>
      <c r="G152">
        <v>1</v>
      </c>
      <c r="H152">
        <v>3</v>
      </c>
      <c r="I152" t="s">
        <v>216</v>
      </c>
      <c r="J152" t="s">
        <v>217</v>
      </c>
      <c r="K152" t="s">
        <v>218</v>
      </c>
      <c r="L152">
        <v>1354</v>
      </c>
      <c r="N152">
        <v>1010</v>
      </c>
      <c r="O152" t="s">
        <v>921</v>
      </c>
      <c r="P152" t="s">
        <v>921</v>
      </c>
      <c r="Q152">
        <v>1</v>
      </c>
      <c r="X152">
        <v>0.05</v>
      </c>
      <c r="Y152">
        <v>225.75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787</v>
      </c>
      <c r="AG152">
        <v>0.0475</v>
      </c>
      <c r="AH152">
        <v>2</v>
      </c>
      <c r="AI152">
        <v>10563376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 s="39">
        <f>ROW(Source!A69)</f>
        <v>69</v>
      </c>
      <c r="B153">
        <v>10563377</v>
      </c>
      <c r="C153">
        <v>10563366</v>
      </c>
      <c r="D153">
        <v>1456177</v>
      </c>
      <c r="E153">
        <v>1</v>
      </c>
      <c r="F153">
        <v>1</v>
      </c>
      <c r="G153">
        <v>1</v>
      </c>
      <c r="H153">
        <v>3</v>
      </c>
      <c r="I153" t="s">
        <v>219</v>
      </c>
      <c r="J153" t="s">
        <v>220</v>
      </c>
      <c r="K153" t="s">
        <v>221</v>
      </c>
      <c r="L153">
        <v>1348</v>
      </c>
      <c r="N153">
        <v>1009</v>
      </c>
      <c r="O153" t="s">
        <v>774</v>
      </c>
      <c r="P153" t="s">
        <v>774</v>
      </c>
      <c r="Q153">
        <v>1000</v>
      </c>
      <c r="X153">
        <v>0.00045</v>
      </c>
      <c r="Y153">
        <v>23311.91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787</v>
      </c>
      <c r="AG153">
        <v>0.0004275</v>
      </c>
      <c r="AH153">
        <v>2</v>
      </c>
      <c r="AI153">
        <v>10563377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 s="39">
        <f>ROW(Source!A69)</f>
        <v>69</v>
      </c>
      <c r="B154">
        <v>10563378</v>
      </c>
      <c r="C154">
        <v>10563366</v>
      </c>
      <c r="D154">
        <v>1456218</v>
      </c>
      <c r="E154">
        <v>1</v>
      </c>
      <c r="F154">
        <v>1</v>
      </c>
      <c r="G154">
        <v>1</v>
      </c>
      <c r="H154">
        <v>3</v>
      </c>
      <c r="I154" t="s">
        <v>222</v>
      </c>
      <c r="J154" t="s">
        <v>223</v>
      </c>
      <c r="K154" t="s">
        <v>224</v>
      </c>
      <c r="L154">
        <v>1348</v>
      </c>
      <c r="N154">
        <v>1009</v>
      </c>
      <c r="O154" t="s">
        <v>774</v>
      </c>
      <c r="P154" t="s">
        <v>774</v>
      </c>
      <c r="Q154">
        <v>1000</v>
      </c>
      <c r="X154">
        <v>0.001</v>
      </c>
      <c r="Y154">
        <v>17267.85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787</v>
      </c>
      <c r="AG154">
        <v>0.00095</v>
      </c>
      <c r="AH154">
        <v>2</v>
      </c>
      <c r="AI154">
        <v>10563378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 s="39">
        <f>ROW(Source!A69)</f>
        <v>69</v>
      </c>
      <c r="B155">
        <v>10563379</v>
      </c>
      <c r="C155">
        <v>10563366</v>
      </c>
      <c r="D155">
        <v>1458706</v>
      </c>
      <c r="E155">
        <v>1</v>
      </c>
      <c r="F155">
        <v>1</v>
      </c>
      <c r="G155">
        <v>1</v>
      </c>
      <c r="H155">
        <v>3</v>
      </c>
      <c r="I155" t="s">
        <v>225</v>
      </c>
      <c r="J155" t="s">
        <v>226</v>
      </c>
      <c r="K155" t="s">
        <v>227</v>
      </c>
      <c r="L155">
        <v>1346</v>
      </c>
      <c r="N155">
        <v>1009</v>
      </c>
      <c r="O155" t="s">
        <v>228</v>
      </c>
      <c r="P155" t="s">
        <v>228</v>
      </c>
      <c r="Q155">
        <v>1</v>
      </c>
      <c r="X155">
        <v>0.057</v>
      </c>
      <c r="Y155">
        <v>8.48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787</v>
      </c>
      <c r="AG155">
        <v>0.05415</v>
      </c>
      <c r="AH155">
        <v>2</v>
      </c>
      <c r="AI155">
        <v>10563379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 s="39">
        <f>ROW(Source!A70)</f>
        <v>70</v>
      </c>
      <c r="B156">
        <v>10563381</v>
      </c>
      <c r="C156">
        <v>10563380</v>
      </c>
      <c r="D156">
        <v>121645</v>
      </c>
      <c r="E156">
        <v>1</v>
      </c>
      <c r="F156">
        <v>1</v>
      </c>
      <c r="G156">
        <v>1</v>
      </c>
      <c r="H156">
        <v>1</v>
      </c>
      <c r="I156" t="s">
        <v>194</v>
      </c>
      <c r="K156" t="s">
        <v>195</v>
      </c>
      <c r="L156">
        <v>1369</v>
      </c>
      <c r="N156">
        <v>1013</v>
      </c>
      <c r="O156" t="s">
        <v>92</v>
      </c>
      <c r="P156" t="s">
        <v>92</v>
      </c>
      <c r="Q156">
        <v>1</v>
      </c>
      <c r="X156">
        <v>0.08</v>
      </c>
      <c r="Y156">
        <v>0</v>
      </c>
      <c r="Z156">
        <v>0</v>
      </c>
      <c r="AA156">
        <v>0</v>
      </c>
      <c r="AB156">
        <v>9.62</v>
      </c>
      <c r="AC156">
        <v>0</v>
      </c>
      <c r="AD156">
        <v>1</v>
      </c>
      <c r="AE156">
        <v>1</v>
      </c>
      <c r="AF156" t="s">
        <v>789</v>
      </c>
      <c r="AG156">
        <v>0.08</v>
      </c>
      <c r="AH156">
        <v>2</v>
      </c>
      <c r="AI156">
        <v>10563381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 s="39">
        <f>ROW(Source!A70)</f>
        <v>70</v>
      </c>
      <c r="B157">
        <v>10563382</v>
      </c>
      <c r="C157">
        <v>10563380</v>
      </c>
      <c r="D157">
        <v>121548</v>
      </c>
      <c r="E157">
        <v>1</v>
      </c>
      <c r="F157">
        <v>1</v>
      </c>
      <c r="G157">
        <v>1</v>
      </c>
      <c r="H157">
        <v>1</v>
      </c>
      <c r="I157" t="s">
        <v>702</v>
      </c>
      <c r="K157" t="s">
        <v>53</v>
      </c>
      <c r="L157">
        <v>608254</v>
      </c>
      <c r="N157">
        <v>1013</v>
      </c>
      <c r="O157" t="s">
        <v>54</v>
      </c>
      <c r="P157" t="s">
        <v>54</v>
      </c>
      <c r="Q157">
        <v>1</v>
      </c>
      <c r="X157">
        <v>0.06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2</v>
      </c>
      <c r="AF157" t="s">
        <v>802</v>
      </c>
      <c r="AG157">
        <v>0.06</v>
      </c>
      <c r="AH157">
        <v>2</v>
      </c>
      <c r="AI157">
        <v>10563382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 s="39">
        <f>ROW(Source!A70)</f>
        <v>70</v>
      </c>
      <c r="B158">
        <v>10563383</v>
      </c>
      <c r="C158">
        <v>10563380</v>
      </c>
      <c r="D158">
        <v>1467498</v>
      </c>
      <c r="E158">
        <v>1</v>
      </c>
      <c r="F158">
        <v>1</v>
      </c>
      <c r="G158">
        <v>1</v>
      </c>
      <c r="H158">
        <v>2</v>
      </c>
      <c r="I158" t="s">
        <v>69</v>
      </c>
      <c r="J158" t="s">
        <v>70</v>
      </c>
      <c r="K158" t="s">
        <v>71</v>
      </c>
      <c r="L158">
        <v>1480</v>
      </c>
      <c r="N158">
        <v>1013</v>
      </c>
      <c r="O158" t="s">
        <v>58</v>
      </c>
      <c r="P158" t="s">
        <v>59</v>
      </c>
      <c r="Q158">
        <v>1</v>
      </c>
      <c r="X158">
        <v>0.04</v>
      </c>
      <c r="Y158">
        <v>0</v>
      </c>
      <c r="Z158">
        <v>90</v>
      </c>
      <c r="AA158">
        <v>10.06</v>
      </c>
      <c r="AB158">
        <v>0</v>
      </c>
      <c r="AC158">
        <v>0</v>
      </c>
      <c r="AD158">
        <v>1</v>
      </c>
      <c r="AE158">
        <v>0</v>
      </c>
      <c r="AF158" t="s">
        <v>788</v>
      </c>
      <c r="AG158">
        <v>0.0484</v>
      </c>
      <c r="AH158">
        <v>2</v>
      </c>
      <c r="AI158">
        <v>10563383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 s="39">
        <f>ROW(Source!A70)</f>
        <v>70</v>
      </c>
      <c r="B159">
        <v>10563384</v>
      </c>
      <c r="C159">
        <v>10563380</v>
      </c>
      <c r="D159">
        <v>1472060</v>
      </c>
      <c r="E159">
        <v>1</v>
      </c>
      <c r="F159">
        <v>1</v>
      </c>
      <c r="G159">
        <v>1</v>
      </c>
      <c r="H159">
        <v>2</v>
      </c>
      <c r="I159" t="s">
        <v>96</v>
      </c>
      <c r="J159" t="s">
        <v>97</v>
      </c>
      <c r="K159" t="s">
        <v>98</v>
      </c>
      <c r="L159">
        <v>1480</v>
      </c>
      <c r="N159">
        <v>1013</v>
      </c>
      <c r="O159" t="s">
        <v>58</v>
      </c>
      <c r="P159" t="s">
        <v>59</v>
      </c>
      <c r="Q159">
        <v>1</v>
      </c>
      <c r="X159">
        <v>0.02</v>
      </c>
      <c r="Y159">
        <v>0</v>
      </c>
      <c r="Z159">
        <v>214.93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788</v>
      </c>
      <c r="AG159">
        <v>0.0242</v>
      </c>
      <c r="AH159">
        <v>2</v>
      </c>
      <c r="AI159">
        <v>10563384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 s="39">
        <f>ROW(Source!A71)</f>
        <v>71</v>
      </c>
      <c r="B160">
        <v>10563386</v>
      </c>
      <c r="C160">
        <v>10563385</v>
      </c>
      <c r="D160">
        <v>121645</v>
      </c>
      <c r="E160">
        <v>1</v>
      </c>
      <c r="F160">
        <v>1</v>
      </c>
      <c r="G160">
        <v>1</v>
      </c>
      <c r="H160">
        <v>1</v>
      </c>
      <c r="I160" t="s">
        <v>194</v>
      </c>
      <c r="K160" t="s">
        <v>195</v>
      </c>
      <c r="L160">
        <v>1369</v>
      </c>
      <c r="N160">
        <v>1013</v>
      </c>
      <c r="O160" t="s">
        <v>92</v>
      </c>
      <c r="P160" t="s">
        <v>92</v>
      </c>
      <c r="Q160">
        <v>1</v>
      </c>
      <c r="X160">
        <v>0.12</v>
      </c>
      <c r="Y160">
        <v>0</v>
      </c>
      <c r="Z160">
        <v>0</v>
      </c>
      <c r="AA160">
        <v>0</v>
      </c>
      <c r="AB160">
        <v>9.62</v>
      </c>
      <c r="AC160">
        <v>0</v>
      </c>
      <c r="AD160">
        <v>1</v>
      </c>
      <c r="AE160">
        <v>1</v>
      </c>
      <c r="AF160" t="s">
        <v>789</v>
      </c>
      <c r="AG160">
        <v>0.12</v>
      </c>
      <c r="AH160">
        <v>2</v>
      </c>
      <c r="AI160">
        <v>10563386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 s="39">
        <f>ROW(Source!A71)</f>
        <v>71</v>
      </c>
      <c r="B161">
        <v>10563387</v>
      </c>
      <c r="C161">
        <v>10563385</v>
      </c>
      <c r="D161">
        <v>121548</v>
      </c>
      <c r="E161">
        <v>1</v>
      </c>
      <c r="F161">
        <v>1</v>
      </c>
      <c r="G161">
        <v>1</v>
      </c>
      <c r="H161">
        <v>1</v>
      </c>
      <c r="I161" t="s">
        <v>702</v>
      </c>
      <c r="K161" t="s">
        <v>53</v>
      </c>
      <c r="L161">
        <v>608254</v>
      </c>
      <c r="N161">
        <v>1013</v>
      </c>
      <c r="O161" t="s">
        <v>54</v>
      </c>
      <c r="P161" t="s">
        <v>54</v>
      </c>
      <c r="Q161">
        <v>1</v>
      </c>
      <c r="X161">
        <v>0.08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2</v>
      </c>
      <c r="AF161" t="s">
        <v>802</v>
      </c>
      <c r="AG161">
        <v>0.08</v>
      </c>
      <c r="AH161">
        <v>2</v>
      </c>
      <c r="AI161">
        <v>10563387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 s="39">
        <f>ROW(Source!A71)</f>
        <v>71</v>
      </c>
      <c r="B162">
        <v>10563388</v>
      </c>
      <c r="C162">
        <v>10563385</v>
      </c>
      <c r="D162">
        <v>1467498</v>
      </c>
      <c r="E162">
        <v>1</v>
      </c>
      <c r="F162">
        <v>1</v>
      </c>
      <c r="G162">
        <v>1</v>
      </c>
      <c r="H162">
        <v>2</v>
      </c>
      <c r="I162" t="s">
        <v>69</v>
      </c>
      <c r="J162" t="s">
        <v>70</v>
      </c>
      <c r="K162" t="s">
        <v>71</v>
      </c>
      <c r="L162">
        <v>1480</v>
      </c>
      <c r="N162">
        <v>1013</v>
      </c>
      <c r="O162" t="s">
        <v>58</v>
      </c>
      <c r="P162" t="s">
        <v>59</v>
      </c>
      <c r="Q162">
        <v>1</v>
      </c>
      <c r="X162">
        <v>0.06</v>
      </c>
      <c r="Y162">
        <v>0</v>
      </c>
      <c r="Z162">
        <v>90</v>
      </c>
      <c r="AA162">
        <v>10.06</v>
      </c>
      <c r="AB162">
        <v>0</v>
      </c>
      <c r="AC162">
        <v>0</v>
      </c>
      <c r="AD162">
        <v>1</v>
      </c>
      <c r="AE162">
        <v>0</v>
      </c>
      <c r="AF162" t="s">
        <v>788</v>
      </c>
      <c r="AG162">
        <v>0.0726</v>
      </c>
      <c r="AH162">
        <v>2</v>
      </c>
      <c r="AI162">
        <v>10563388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 s="39">
        <f>ROW(Source!A71)</f>
        <v>71</v>
      </c>
      <c r="B163">
        <v>10563389</v>
      </c>
      <c r="C163">
        <v>10563385</v>
      </c>
      <c r="D163">
        <v>1472060</v>
      </c>
      <c r="E163">
        <v>1</v>
      </c>
      <c r="F163">
        <v>1</v>
      </c>
      <c r="G163">
        <v>1</v>
      </c>
      <c r="H163">
        <v>2</v>
      </c>
      <c r="I163" t="s">
        <v>96</v>
      </c>
      <c r="J163" t="s">
        <v>97</v>
      </c>
      <c r="K163" t="s">
        <v>98</v>
      </c>
      <c r="L163">
        <v>1480</v>
      </c>
      <c r="N163">
        <v>1013</v>
      </c>
      <c r="O163" t="s">
        <v>58</v>
      </c>
      <c r="P163" t="s">
        <v>59</v>
      </c>
      <c r="Q163">
        <v>1</v>
      </c>
      <c r="X163">
        <v>0.02</v>
      </c>
      <c r="Y163">
        <v>0</v>
      </c>
      <c r="Z163">
        <v>214.93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788</v>
      </c>
      <c r="AG163">
        <v>0.0242</v>
      </c>
      <c r="AH163">
        <v>2</v>
      </c>
      <c r="AI163">
        <v>10563389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 s="39">
        <f>ROW(Source!A72)</f>
        <v>72</v>
      </c>
      <c r="B164">
        <v>10563391</v>
      </c>
      <c r="C164">
        <v>10563390</v>
      </c>
      <c r="D164">
        <v>121645</v>
      </c>
      <c r="E164">
        <v>1</v>
      </c>
      <c r="F164">
        <v>1</v>
      </c>
      <c r="G164">
        <v>1</v>
      </c>
      <c r="H164">
        <v>1</v>
      </c>
      <c r="I164" t="s">
        <v>194</v>
      </c>
      <c r="K164" t="s">
        <v>195</v>
      </c>
      <c r="L164">
        <v>1369</v>
      </c>
      <c r="N164">
        <v>1013</v>
      </c>
      <c r="O164" t="s">
        <v>92</v>
      </c>
      <c r="P164" t="s">
        <v>92</v>
      </c>
      <c r="Q164">
        <v>1</v>
      </c>
      <c r="X164">
        <v>14</v>
      </c>
      <c r="Y164">
        <v>0</v>
      </c>
      <c r="Z164">
        <v>0</v>
      </c>
      <c r="AA164">
        <v>0</v>
      </c>
      <c r="AB164">
        <v>9.62</v>
      </c>
      <c r="AC164">
        <v>0</v>
      </c>
      <c r="AD164">
        <v>1</v>
      </c>
      <c r="AE164">
        <v>1</v>
      </c>
      <c r="AF164" t="s">
        <v>789</v>
      </c>
      <c r="AG164">
        <v>14</v>
      </c>
      <c r="AH164">
        <v>2</v>
      </c>
      <c r="AI164">
        <v>10563391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 s="39">
        <f>ROW(Source!A72)</f>
        <v>72</v>
      </c>
      <c r="B165">
        <v>10563392</v>
      </c>
      <c r="C165">
        <v>10563390</v>
      </c>
      <c r="D165">
        <v>121548</v>
      </c>
      <c r="E165">
        <v>1</v>
      </c>
      <c r="F165">
        <v>1</v>
      </c>
      <c r="G165">
        <v>1</v>
      </c>
      <c r="H165">
        <v>1</v>
      </c>
      <c r="I165" t="s">
        <v>702</v>
      </c>
      <c r="K165" t="s">
        <v>53</v>
      </c>
      <c r="L165">
        <v>608254</v>
      </c>
      <c r="N165">
        <v>1013</v>
      </c>
      <c r="O165" t="s">
        <v>54</v>
      </c>
      <c r="P165" t="s">
        <v>54</v>
      </c>
      <c r="Q165">
        <v>1</v>
      </c>
      <c r="X165">
        <v>9.8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2</v>
      </c>
      <c r="AF165" t="s">
        <v>802</v>
      </c>
      <c r="AG165">
        <v>9.8</v>
      </c>
      <c r="AH165">
        <v>2</v>
      </c>
      <c r="AI165">
        <v>10563392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 s="39">
        <f>ROW(Source!A72)</f>
        <v>72</v>
      </c>
      <c r="B166">
        <v>10563393</v>
      </c>
      <c r="C166">
        <v>10563390</v>
      </c>
      <c r="D166">
        <v>1467498</v>
      </c>
      <c r="E166">
        <v>1</v>
      </c>
      <c r="F166">
        <v>1</v>
      </c>
      <c r="G166">
        <v>1</v>
      </c>
      <c r="H166">
        <v>2</v>
      </c>
      <c r="I166" t="s">
        <v>69</v>
      </c>
      <c r="J166" t="s">
        <v>70</v>
      </c>
      <c r="K166" t="s">
        <v>71</v>
      </c>
      <c r="L166">
        <v>1480</v>
      </c>
      <c r="N166">
        <v>1013</v>
      </c>
      <c r="O166" t="s">
        <v>58</v>
      </c>
      <c r="P166" t="s">
        <v>59</v>
      </c>
      <c r="Q166">
        <v>1</v>
      </c>
      <c r="X166">
        <v>7</v>
      </c>
      <c r="Y166">
        <v>0</v>
      </c>
      <c r="Z166">
        <v>90</v>
      </c>
      <c r="AA166">
        <v>10.06</v>
      </c>
      <c r="AB166">
        <v>0</v>
      </c>
      <c r="AC166">
        <v>0</v>
      </c>
      <c r="AD166">
        <v>1</v>
      </c>
      <c r="AE166">
        <v>0</v>
      </c>
      <c r="AF166" t="s">
        <v>788</v>
      </c>
      <c r="AG166">
        <v>8.47</v>
      </c>
      <c r="AH166">
        <v>2</v>
      </c>
      <c r="AI166">
        <v>10563393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 s="39">
        <f>ROW(Source!A72)</f>
        <v>72</v>
      </c>
      <c r="B167">
        <v>10563394</v>
      </c>
      <c r="C167">
        <v>10563390</v>
      </c>
      <c r="D167">
        <v>1472060</v>
      </c>
      <c r="E167">
        <v>1</v>
      </c>
      <c r="F167">
        <v>1</v>
      </c>
      <c r="G167">
        <v>1</v>
      </c>
      <c r="H167">
        <v>2</v>
      </c>
      <c r="I167" t="s">
        <v>96</v>
      </c>
      <c r="J167" t="s">
        <v>97</v>
      </c>
      <c r="K167" t="s">
        <v>98</v>
      </c>
      <c r="L167">
        <v>1480</v>
      </c>
      <c r="N167">
        <v>1013</v>
      </c>
      <c r="O167" t="s">
        <v>58</v>
      </c>
      <c r="P167" t="s">
        <v>59</v>
      </c>
      <c r="Q167">
        <v>1</v>
      </c>
      <c r="X167">
        <v>2.8</v>
      </c>
      <c r="Y167">
        <v>0</v>
      </c>
      <c r="Z167">
        <v>214.93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788</v>
      </c>
      <c r="AG167">
        <v>3.388</v>
      </c>
      <c r="AH167">
        <v>2</v>
      </c>
      <c r="AI167">
        <v>10563394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 s="39">
        <f>ROW(Source!A73)</f>
        <v>73</v>
      </c>
      <c r="B168">
        <v>10563396</v>
      </c>
      <c r="C168">
        <v>10563395</v>
      </c>
      <c r="D168">
        <v>121675</v>
      </c>
      <c r="E168">
        <v>1</v>
      </c>
      <c r="F168">
        <v>1</v>
      </c>
      <c r="G168">
        <v>1</v>
      </c>
      <c r="H168">
        <v>1</v>
      </c>
      <c r="I168" t="s">
        <v>196</v>
      </c>
      <c r="K168" t="s">
        <v>197</v>
      </c>
      <c r="L168">
        <v>1369</v>
      </c>
      <c r="N168">
        <v>1013</v>
      </c>
      <c r="O168" t="s">
        <v>92</v>
      </c>
      <c r="P168" t="s">
        <v>92</v>
      </c>
      <c r="Q168">
        <v>1</v>
      </c>
      <c r="X168">
        <v>0.72</v>
      </c>
      <c r="Y168">
        <v>0</v>
      </c>
      <c r="Z168">
        <v>0</v>
      </c>
      <c r="AA168">
        <v>0</v>
      </c>
      <c r="AB168">
        <v>11.08</v>
      </c>
      <c r="AC168">
        <v>0</v>
      </c>
      <c r="AD168">
        <v>1</v>
      </c>
      <c r="AE168">
        <v>1</v>
      </c>
      <c r="AF168" t="s">
        <v>789</v>
      </c>
      <c r="AG168">
        <v>0.72</v>
      </c>
      <c r="AH168">
        <v>2</v>
      </c>
      <c r="AI168">
        <v>10563396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 s="39">
        <f>ROW(Source!A73)</f>
        <v>73</v>
      </c>
      <c r="B169">
        <v>10563397</v>
      </c>
      <c r="C169">
        <v>10563395</v>
      </c>
      <c r="D169">
        <v>1471904</v>
      </c>
      <c r="E169">
        <v>1</v>
      </c>
      <c r="F169">
        <v>1</v>
      </c>
      <c r="G169">
        <v>1</v>
      </c>
      <c r="H169">
        <v>2</v>
      </c>
      <c r="I169" t="s">
        <v>229</v>
      </c>
      <c r="J169" t="s">
        <v>230</v>
      </c>
      <c r="K169" t="s">
        <v>231</v>
      </c>
      <c r="L169">
        <v>1480</v>
      </c>
      <c r="N169">
        <v>1013</v>
      </c>
      <c r="O169" t="s">
        <v>58</v>
      </c>
      <c r="P169" t="s">
        <v>59</v>
      </c>
      <c r="Q169">
        <v>1</v>
      </c>
      <c r="X169">
        <v>0.28</v>
      </c>
      <c r="Y169">
        <v>0</v>
      </c>
      <c r="Z169">
        <v>26.25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788</v>
      </c>
      <c r="AG169">
        <v>0.33880000000000005</v>
      </c>
      <c r="AH169">
        <v>2</v>
      </c>
      <c r="AI169">
        <v>10563397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 s="39">
        <f>ROW(Source!A73)</f>
        <v>73</v>
      </c>
      <c r="B170">
        <v>10563398</v>
      </c>
      <c r="C170">
        <v>10563395</v>
      </c>
      <c r="D170">
        <v>1471916</v>
      </c>
      <c r="E170">
        <v>1</v>
      </c>
      <c r="F170">
        <v>1</v>
      </c>
      <c r="G170">
        <v>1</v>
      </c>
      <c r="H170">
        <v>2</v>
      </c>
      <c r="I170" t="s">
        <v>201</v>
      </c>
      <c r="J170" t="s">
        <v>202</v>
      </c>
      <c r="K170" t="s">
        <v>203</v>
      </c>
      <c r="L170">
        <v>1480</v>
      </c>
      <c r="N170">
        <v>1013</v>
      </c>
      <c r="O170" t="s">
        <v>58</v>
      </c>
      <c r="P170" t="s">
        <v>59</v>
      </c>
      <c r="Q170">
        <v>1</v>
      </c>
      <c r="X170">
        <v>0.28</v>
      </c>
      <c r="Y170">
        <v>0</v>
      </c>
      <c r="Z170">
        <v>18.93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788</v>
      </c>
      <c r="AG170">
        <v>0.33880000000000005</v>
      </c>
      <c r="AH170">
        <v>2</v>
      </c>
      <c r="AI170">
        <v>10563398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 s="39">
        <f>ROW(Source!A74)</f>
        <v>74</v>
      </c>
      <c r="B171">
        <v>10563400</v>
      </c>
      <c r="C171">
        <v>10563399</v>
      </c>
      <c r="D171">
        <v>121675</v>
      </c>
      <c r="E171">
        <v>1</v>
      </c>
      <c r="F171">
        <v>1</v>
      </c>
      <c r="G171">
        <v>1</v>
      </c>
      <c r="H171">
        <v>1</v>
      </c>
      <c r="I171" t="s">
        <v>196</v>
      </c>
      <c r="K171" t="s">
        <v>197</v>
      </c>
      <c r="L171">
        <v>1369</v>
      </c>
      <c r="N171">
        <v>1013</v>
      </c>
      <c r="O171" t="s">
        <v>92</v>
      </c>
      <c r="P171" t="s">
        <v>92</v>
      </c>
      <c r="Q171">
        <v>1</v>
      </c>
      <c r="X171">
        <v>1.04</v>
      </c>
      <c r="Y171">
        <v>0</v>
      </c>
      <c r="Z171">
        <v>0</v>
      </c>
      <c r="AA171">
        <v>0</v>
      </c>
      <c r="AB171">
        <v>11.08</v>
      </c>
      <c r="AC171">
        <v>0</v>
      </c>
      <c r="AD171">
        <v>1</v>
      </c>
      <c r="AE171">
        <v>1</v>
      </c>
      <c r="AF171" t="s">
        <v>789</v>
      </c>
      <c r="AG171">
        <v>1.04</v>
      </c>
      <c r="AH171">
        <v>2</v>
      </c>
      <c r="AI171">
        <v>10563400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 s="39">
        <f>ROW(Source!A74)</f>
        <v>74</v>
      </c>
      <c r="B172">
        <v>10563401</v>
      </c>
      <c r="C172">
        <v>10563399</v>
      </c>
      <c r="D172">
        <v>1471904</v>
      </c>
      <c r="E172">
        <v>1</v>
      </c>
      <c r="F172">
        <v>1</v>
      </c>
      <c r="G172">
        <v>1</v>
      </c>
      <c r="H172">
        <v>2</v>
      </c>
      <c r="I172" t="s">
        <v>229</v>
      </c>
      <c r="J172" t="s">
        <v>230</v>
      </c>
      <c r="K172" t="s">
        <v>231</v>
      </c>
      <c r="L172">
        <v>1480</v>
      </c>
      <c r="N172">
        <v>1013</v>
      </c>
      <c r="O172" t="s">
        <v>58</v>
      </c>
      <c r="P172" t="s">
        <v>59</v>
      </c>
      <c r="Q172">
        <v>1</v>
      </c>
      <c r="X172">
        <v>0.41</v>
      </c>
      <c r="Y172">
        <v>0</v>
      </c>
      <c r="Z172">
        <v>26.25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788</v>
      </c>
      <c r="AG172">
        <v>0.49609999999999993</v>
      </c>
      <c r="AH172">
        <v>2</v>
      </c>
      <c r="AI172">
        <v>10563401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 s="39">
        <f>ROW(Source!A74)</f>
        <v>74</v>
      </c>
      <c r="B173">
        <v>10563402</v>
      </c>
      <c r="C173">
        <v>10563399</v>
      </c>
      <c r="D173">
        <v>1471916</v>
      </c>
      <c r="E173">
        <v>1</v>
      </c>
      <c r="F173">
        <v>1</v>
      </c>
      <c r="G173">
        <v>1</v>
      </c>
      <c r="H173">
        <v>2</v>
      </c>
      <c r="I173" t="s">
        <v>201</v>
      </c>
      <c r="J173" t="s">
        <v>202</v>
      </c>
      <c r="K173" t="s">
        <v>203</v>
      </c>
      <c r="L173">
        <v>1480</v>
      </c>
      <c r="N173">
        <v>1013</v>
      </c>
      <c r="O173" t="s">
        <v>58</v>
      </c>
      <c r="P173" t="s">
        <v>59</v>
      </c>
      <c r="Q173">
        <v>1</v>
      </c>
      <c r="X173">
        <v>0.41</v>
      </c>
      <c r="Y173">
        <v>0</v>
      </c>
      <c r="Z173">
        <v>18.93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788</v>
      </c>
      <c r="AG173">
        <v>0.49609999999999993</v>
      </c>
      <c r="AH173">
        <v>2</v>
      </c>
      <c r="AI173">
        <v>10563402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 s="39">
        <f>ROW(Source!A75)</f>
        <v>75</v>
      </c>
      <c r="B174">
        <v>10563404</v>
      </c>
      <c r="C174">
        <v>10563403</v>
      </c>
      <c r="D174">
        <v>4079043</v>
      </c>
      <c r="E174">
        <v>1</v>
      </c>
      <c r="F174">
        <v>1</v>
      </c>
      <c r="G174">
        <v>1</v>
      </c>
      <c r="H174">
        <v>1</v>
      </c>
      <c r="I174" t="s">
        <v>232</v>
      </c>
      <c r="K174" t="s">
        <v>233</v>
      </c>
      <c r="L174">
        <v>1476</v>
      </c>
      <c r="N174">
        <v>1013</v>
      </c>
      <c r="O174" t="s">
        <v>62</v>
      </c>
      <c r="P174" t="s">
        <v>63</v>
      </c>
      <c r="Q174">
        <v>1</v>
      </c>
      <c r="X174">
        <v>2.37</v>
      </c>
      <c r="Y174">
        <v>0</v>
      </c>
      <c r="Z174">
        <v>0</v>
      </c>
      <c r="AA174">
        <v>0</v>
      </c>
      <c r="AB174">
        <v>12.9</v>
      </c>
      <c r="AC174">
        <v>0</v>
      </c>
      <c r="AD174">
        <v>1</v>
      </c>
      <c r="AE174">
        <v>1</v>
      </c>
      <c r="AG174">
        <v>2.37</v>
      </c>
      <c r="AH174">
        <v>2</v>
      </c>
      <c r="AI174">
        <v>10563404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 s="39">
        <f>ROW(Source!A75)</f>
        <v>75</v>
      </c>
      <c r="B175">
        <v>10563405</v>
      </c>
      <c r="C175">
        <v>10563403</v>
      </c>
      <c r="D175">
        <v>121548</v>
      </c>
      <c r="E175">
        <v>1</v>
      </c>
      <c r="F175">
        <v>1</v>
      </c>
      <c r="G175">
        <v>1</v>
      </c>
      <c r="H175">
        <v>1</v>
      </c>
      <c r="I175" t="s">
        <v>702</v>
      </c>
      <c r="K175" t="s">
        <v>53</v>
      </c>
      <c r="L175">
        <v>608254</v>
      </c>
      <c r="N175">
        <v>1013</v>
      </c>
      <c r="O175" t="s">
        <v>54</v>
      </c>
      <c r="P175" t="s">
        <v>54</v>
      </c>
      <c r="Q175">
        <v>1</v>
      </c>
      <c r="X175">
        <v>0.14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2</v>
      </c>
      <c r="AG175">
        <v>0.14</v>
      </c>
      <c r="AH175">
        <v>2</v>
      </c>
      <c r="AI175">
        <v>10563405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 s="39">
        <f>ROW(Source!A75)</f>
        <v>75</v>
      </c>
      <c r="B176">
        <v>10563406</v>
      </c>
      <c r="C176">
        <v>10563403</v>
      </c>
      <c r="D176">
        <v>9283772</v>
      </c>
      <c r="E176">
        <v>1</v>
      </c>
      <c r="F176">
        <v>1</v>
      </c>
      <c r="G176">
        <v>1</v>
      </c>
      <c r="H176">
        <v>2</v>
      </c>
      <c r="I176" t="s">
        <v>234</v>
      </c>
      <c r="J176" t="s">
        <v>235</v>
      </c>
      <c r="K176" t="s">
        <v>236</v>
      </c>
      <c r="L176">
        <v>1480</v>
      </c>
      <c r="N176">
        <v>1013</v>
      </c>
      <c r="O176" t="s">
        <v>58</v>
      </c>
      <c r="P176" t="s">
        <v>59</v>
      </c>
      <c r="Q176">
        <v>1</v>
      </c>
      <c r="X176">
        <v>1.22</v>
      </c>
      <c r="Y176">
        <v>0</v>
      </c>
      <c r="Z176">
        <v>7.51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1.22</v>
      </c>
      <c r="AH176">
        <v>2</v>
      </c>
      <c r="AI176">
        <v>10563406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 s="39">
        <f>ROW(Source!A75)</f>
        <v>75</v>
      </c>
      <c r="B177">
        <v>10563407</v>
      </c>
      <c r="C177">
        <v>10563403</v>
      </c>
      <c r="D177">
        <v>9286871</v>
      </c>
      <c r="E177">
        <v>1</v>
      </c>
      <c r="F177">
        <v>1</v>
      </c>
      <c r="G177">
        <v>1</v>
      </c>
      <c r="H177">
        <v>2</v>
      </c>
      <c r="I177" t="s">
        <v>207</v>
      </c>
      <c r="J177" t="s">
        <v>208</v>
      </c>
      <c r="K177" t="s">
        <v>209</v>
      </c>
      <c r="L177">
        <v>1368</v>
      </c>
      <c r="N177">
        <v>1011</v>
      </c>
      <c r="O177" t="s">
        <v>86</v>
      </c>
      <c r="P177" t="s">
        <v>86</v>
      </c>
      <c r="Q177">
        <v>1</v>
      </c>
      <c r="X177">
        <v>0.14</v>
      </c>
      <c r="Y177">
        <v>0</v>
      </c>
      <c r="Z177">
        <v>60.77</v>
      </c>
      <c r="AA177">
        <v>11.81</v>
      </c>
      <c r="AB177">
        <v>0</v>
      </c>
      <c r="AC177">
        <v>0</v>
      </c>
      <c r="AD177">
        <v>1</v>
      </c>
      <c r="AE177">
        <v>0</v>
      </c>
      <c r="AG177">
        <v>0.14</v>
      </c>
      <c r="AH177">
        <v>2</v>
      </c>
      <c r="AI177">
        <v>10563407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 s="39">
        <f>ROW(Source!A75)</f>
        <v>75</v>
      </c>
      <c r="B178">
        <v>10563408</v>
      </c>
      <c r="C178">
        <v>10563403</v>
      </c>
      <c r="D178">
        <v>9365509</v>
      </c>
      <c r="E178">
        <v>1</v>
      </c>
      <c r="F178">
        <v>1</v>
      </c>
      <c r="G178">
        <v>1</v>
      </c>
      <c r="H178">
        <v>3</v>
      </c>
      <c r="I178" t="s">
        <v>894</v>
      </c>
      <c r="J178" t="s">
        <v>897</v>
      </c>
      <c r="K178" t="s">
        <v>895</v>
      </c>
      <c r="L178">
        <v>1332</v>
      </c>
      <c r="N178">
        <v>1005</v>
      </c>
      <c r="O178" t="s">
        <v>896</v>
      </c>
      <c r="P178" t="s">
        <v>896</v>
      </c>
      <c r="Q178">
        <v>0.01</v>
      </c>
      <c r="X178">
        <v>10</v>
      </c>
      <c r="Y178">
        <v>2.59</v>
      </c>
      <c r="Z178">
        <v>0</v>
      </c>
      <c r="AA178">
        <v>0</v>
      </c>
      <c r="AB178">
        <v>0</v>
      </c>
      <c r="AC178">
        <v>1</v>
      </c>
      <c r="AD178">
        <v>0</v>
      </c>
      <c r="AE178">
        <v>0</v>
      </c>
      <c r="AG178">
        <v>10</v>
      </c>
      <c r="AH178">
        <v>2</v>
      </c>
      <c r="AI178">
        <v>10563408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 s="39">
        <f>ROW(Source!A75)</f>
        <v>75</v>
      </c>
      <c r="B179">
        <v>10563409</v>
      </c>
      <c r="C179">
        <v>10563403</v>
      </c>
      <c r="D179">
        <v>9365514</v>
      </c>
      <c r="E179">
        <v>1</v>
      </c>
      <c r="F179">
        <v>1</v>
      </c>
      <c r="G179">
        <v>1</v>
      </c>
      <c r="H179">
        <v>3</v>
      </c>
      <c r="I179" t="s">
        <v>237</v>
      </c>
      <c r="J179" t="s">
        <v>238</v>
      </c>
      <c r="K179" t="s">
        <v>239</v>
      </c>
      <c r="L179">
        <v>1296</v>
      </c>
      <c r="N179">
        <v>1002</v>
      </c>
      <c r="O179" t="s">
        <v>240</v>
      </c>
      <c r="P179" t="s">
        <v>240</v>
      </c>
      <c r="Q179">
        <v>1</v>
      </c>
      <c r="X179">
        <v>0.013</v>
      </c>
      <c r="Y179">
        <v>6.39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0.013</v>
      </c>
      <c r="AH179">
        <v>2</v>
      </c>
      <c r="AI179">
        <v>10563409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 s="39">
        <f>ROW(Source!A75)</f>
        <v>75</v>
      </c>
      <c r="B180">
        <v>10563410</v>
      </c>
      <c r="C180">
        <v>10563403</v>
      </c>
      <c r="D180">
        <v>9365516</v>
      </c>
      <c r="E180">
        <v>1</v>
      </c>
      <c r="F180">
        <v>1</v>
      </c>
      <c r="G180">
        <v>1</v>
      </c>
      <c r="H180">
        <v>3</v>
      </c>
      <c r="I180" t="s">
        <v>241</v>
      </c>
      <c r="J180" t="s">
        <v>242</v>
      </c>
      <c r="K180" t="s">
        <v>243</v>
      </c>
      <c r="L180">
        <v>1296</v>
      </c>
      <c r="N180">
        <v>1002</v>
      </c>
      <c r="O180" t="s">
        <v>240</v>
      </c>
      <c r="P180" t="s">
        <v>240</v>
      </c>
      <c r="Q180">
        <v>1</v>
      </c>
      <c r="X180">
        <v>0.032</v>
      </c>
      <c r="Y180">
        <v>4.07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0.032</v>
      </c>
      <c r="AH180">
        <v>2</v>
      </c>
      <c r="AI180">
        <v>10563410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 s="39">
        <f>ROW(Source!A77)</f>
        <v>77</v>
      </c>
      <c r="B181">
        <v>10563413</v>
      </c>
      <c r="C181">
        <v>10563412</v>
      </c>
      <c r="D181">
        <v>4077676</v>
      </c>
      <c r="E181">
        <v>1</v>
      </c>
      <c r="F181">
        <v>1</v>
      </c>
      <c r="G181">
        <v>1</v>
      </c>
      <c r="H181">
        <v>1</v>
      </c>
      <c r="I181" t="s">
        <v>244</v>
      </c>
      <c r="K181" t="s">
        <v>245</v>
      </c>
      <c r="L181">
        <v>1476</v>
      </c>
      <c r="N181">
        <v>1013</v>
      </c>
      <c r="O181" t="s">
        <v>62</v>
      </c>
      <c r="P181" t="s">
        <v>63</v>
      </c>
      <c r="Q181">
        <v>1</v>
      </c>
      <c r="X181">
        <v>362.52</v>
      </c>
      <c r="Y181">
        <v>0</v>
      </c>
      <c r="Z181">
        <v>0</v>
      </c>
      <c r="AA181">
        <v>0</v>
      </c>
      <c r="AB181">
        <v>9.17</v>
      </c>
      <c r="AC181">
        <v>0</v>
      </c>
      <c r="AD181">
        <v>1</v>
      </c>
      <c r="AE181">
        <v>1</v>
      </c>
      <c r="AG181">
        <v>362.52</v>
      </c>
      <c r="AH181">
        <v>2</v>
      </c>
      <c r="AI181">
        <v>10563413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 s="39">
        <f>ROW(Source!A77)</f>
        <v>77</v>
      </c>
      <c r="B182">
        <v>10563414</v>
      </c>
      <c r="C182">
        <v>10563412</v>
      </c>
      <c r="D182">
        <v>121548</v>
      </c>
      <c r="E182">
        <v>1</v>
      </c>
      <c r="F182">
        <v>1</v>
      </c>
      <c r="G182">
        <v>1</v>
      </c>
      <c r="H182">
        <v>1</v>
      </c>
      <c r="I182" t="s">
        <v>702</v>
      </c>
      <c r="K182" t="s">
        <v>53</v>
      </c>
      <c r="L182">
        <v>608254</v>
      </c>
      <c r="N182">
        <v>1013</v>
      </c>
      <c r="O182" t="s">
        <v>54</v>
      </c>
      <c r="P182" t="s">
        <v>54</v>
      </c>
      <c r="Q182">
        <v>1</v>
      </c>
      <c r="X182">
        <v>2.59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G182">
        <v>2.59</v>
      </c>
      <c r="AH182">
        <v>2</v>
      </c>
      <c r="AI182">
        <v>10563414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 s="39">
        <f>ROW(Source!A77)</f>
        <v>77</v>
      </c>
      <c r="B183">
        <v>10563415</v>
      </c>
      <c r="C183">
        <v>10563412</v>
      </c>
      <c r="D183">
        <v>9283599</v>
      </c>
      <c r="E183">
        <v>1</v>
      </c>
      <c r="F183">
        <v>1</v>
      </c>
      <c r="G183">
        <v>1</v>
      </c>
      <c r="H183">
        <v>2</v>
      </c>
      <c r="I183" t="s">
        <v>148</v>
      </c>
      <c r="J183" t="s">
        <v>149</v>
      </c>
      <c r="K183" t="s">
        <v>150</v>
      </c>
      <c r="L183">
        <v>1368</v>
      </c>
      <c r="N183">
        <v>1011</v>
      </c>
      <c r="O183" t="s">
        <v>86</v>
      </c>
      <c r="P183" t="s">
        <v>86</v>
      </c>
      <c r="Q183">
        <v>1</v>
      </c>
      <c r="X183">
        <v>0.34</v>
      </c>
      <c r="Y183">
        <v>0</v>
      </c>
      <c r="Z183">
        <v>123.73</v>
      </c>
      <c r="AA183">
        <v>11.81</v>
      </c>
      <c r="AB183">
        <v>0</v>
      </c>
      <c r="AC183">
        <v>0</v>
      </c>
      <c r="AD183">
        <v>1</v>
      </c>
      <c r="AE183">
        <v>0</v>
      </c>
      <c r="AG183">
        <v>0.34</v>
      </c>
      <c r="AH183">
        <v>2</v>
      </c>
      <c r="AI183">
        <v>10563415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 s="39">
        <f>ROW(Source!A77)</f>
        <v>77</v>
      </c>
      <c r="B184">
        <v>10563416</v>
      </c>
      <c r="C184">
        <v>10563412</v>
      </c>
      <c r="D184">
        <v>9283718</v>
      </c>
      <c r="E184">
        <v>1</v>
      </c>
      <c r="F184">
        <v>1</v>
      </c>
      <c r="G184">
        <v>1</v>
      </c>
      <c r="H184">
        <v>2</v>
      </c>
      <c r="I184" t="s">
        <v>246</v>
      </c>
      <c r="J184" t="s">
        <v>247</v>
      </c>
      <c r="K184" t="s">
        <v>248</v>
      </c>
      <c r="L184">
        <v>1480</v>
      </c>
      <c r="N184">
        <v>1013</v>
      </c>
      <c r="O184" t="s">
        <v>58</v>
      </c>
      <c r="P184" t="s">
        <v>59</v>
      </c>
      <c r="Q184">
        <v>1</v>
      </c>
      <c r="X184">
        <v>1.74</v>
      </c>
      <c r="Y184">
        <v>0</v>
      </c>
      <c r="Z184">
        <v>29.08</v>
      </c>
      <c r="AA184">
        <v>11.81</v>
      </c>
      <c r="AB184">
        <v>0</v>
      </c>
      <c r="AC184">
        <v>0</v>
      </c>
      <c r="AD184">
        <v>1</v>
      </c>
      <c r="AE184">
        <v>0</v>
      </c>
      <c r="AG184">
        <v>1.74</v>
      </c>
      <c r="AH184">
        <v>2</v>
      </c>
      <c r="AI184">
        <v>10563416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 s="39">
        <f>ROW(Source!A77)</f>
        <v>77</v>
      </c>
      <c r="B185">
        <v>10563417</v>
      </c>
      <c r="C185">
        <v>10563412</v>
      </c>
      <c r="D185">
        <v>9283797</v>
      </c>
      <c r="E185">
        <v>1</v>
      </c>
      <c r="F185">
        <v>1</v>
      </c>
      <c r="G185">
        <v>1</v>
      </c>
      <c r="H185">
        <v>2</v>
      </c>
      <c r="I185" t="s">
        <v>249</v>
      </c>
      <c r="J185" t="s">
        <v>250</v>
      </c>
      <c r="K185" t="s">
        <v>251</v>
      </c>
      <c r="L185">
        <v>1480</v>
      </c>
      <c r="N185">
        <v>1013</v>
      </c>
      <c r="O185" t="s">
        <v>58</v>
      </c>
      <c r="P185" t="s">
        <v>59</v>
      </c>
      <c r="Q185">
        <v>1</v>
      </c>
      <c r="X185">
        <v>15</v>
      </c>
      <c r="Y185">
        <v>0</v>
      </c>
      <c r="Z185">
        <v>4.11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15</v>
      </c>
      <c r="AH185">
        <v>2</v>
      </c>
      <c r="AI185">
        <v>10563417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 s="39">
        <f>ROW(Source!A77)</f>
        <v>77</v>
      </c>
      <c r="B186">
        <v>10563418</v>
      </c>
      <c r="C186">
        <v>10563412</v>
      </c>
      <c r="D186">
        <v>9286871</v>
      </c>
      <c r="E186">
        <v>1</v>
      </c>
      <c r="F186">
        <v>1</v>
      </c>
      <c r="G186">
        <v>1</v>
      </c>
      <c r="H186">
        <v>2</v>
      </c>
      <c r="I186" t="s">
        <v>207</v>
      </c>
      <c r="J186" t="s">
        <v>208</v>
      </c>
      <c r="K186" t="s">
        <v>209</v>
      </c>
      <c r="L186">
        <v>1368</v>
      </c>
      <c r="N186">
        <v>1011</v>
      </c>
      <c r="O186" t="s">
        <v>86</v>
      </c>
      <c r="P186" t="s">
        <v>86</v>
      </c>
      <c r="Q186">
        <v>1</v>
      </c>
      <c r="X186">
        <v>0.51</v>
      </c>
      <c r="Y186">
        <v>0</v>
      </c>
      <c r="Z186">
        <v>60.77</v>
      </c>
      <c r="AA186">
        <v>11.81</v>
      </c>
      <c r="AB186">
        <v>0</v>
      </c>
      <c r="AC186">
        <v>0</v>
      </c>
      <c r="AD186">
        <v>1</v>
      </c>
      <c r="AE186">
        <v>0</v>
      </c>
      <c r="AG186">
        <v>0.51</v>
      </c>
      <c r="AH186">
        <v>2</v>
      </c>
      <c r="AI186">
        <v>10563418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 s="39">
        <f>ROW(Source!A77)</f>
        <v>77</v>
      </c>
      <c r="B187">
        <v>10563419</v>
      </c>
      <c r="C187">
        <v>10563412</v>
      </c>
      <c r="D187">
        <v>9360749</v>
      </c>
      <c r="E187">
        <v>1</v>
      </c>
      <c r="F187">
        <v>1</v>
      </c>
      <c r="G187">
        <v>1</v>
      </c>
      <c r="H187">
        <v>3</v>
      </c>
      <c r="I187" t="s">
        <v>252</v>
      </c>
      <c r="J187" t="s">
        <v>253</v>
      </c>
      <c r="K187" t="s">
        <v>254</v>
      </c>
      <c r="L187">
        <v>1339</v>
      </c>
      <c r="N187">
        <v>1007</v>
      </c>
      <c r="O187" t="s">
        <v>743</v>
      </c>
      <c r="P187" t="s">
        <v>743</v>
      </c>
      <c r="Q187">
        <v>1</v>
      </c>
      <c r="X187">
        <v>0.06</v>
      </c>
      <c r="Y187">
        <v>1252.47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G187">
        <v>0.06</v>
      </c>
      <c r="AH187">
        <v>2</v>
      </c>
      <c r="AI187">
        <v>10563419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 s="39">
        <f>ROW(Source!A77)</f>
        <v>77</v>
      </c>
      <c r="B188">
        <v>10563420</v>
      </c>
      <c r="C188">
        <v>10563412</v>
      </c>
      <c r="D188">
        <v>9359950</v>
      </c>
      <c r="E188">
        <v>1</v>
      </c>
      <c r="F188">
        <v>1</v>
      </c>
      <c r="G188">
        <v>1</v>
      </c>
      <c r="H188">
        <v>3</v>
      </c>
      <c r="I188" t="s">
        <v>255</v>
      </c>
      <c r="J188" t="s">
        <v>256</v>
      </c>
      <c r="K188" t="s">
        <v>257</v>
      </c>
      <c r="L188">
        <v>1301</v>
      </c>
      <c r="N188">
        <v>1003</v>
      </c>
      <c r="O188" t="s">
        <v>817</v>
      </c>
      <c r="P188" t="s">
        <v>817</v>
      </c>
      <c r="Q188">
        <v>1</v>
      </c>
      <c r="X188">
        <v>1008</v>
      </c>
      <c r="Y188">
        <v>13.79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G188">
        <v>1008</v>
      </c>
      <c r="AH188">
        <v>2</v>
      </c>
      <c r="AI188">
        <v>10563420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 s="39">
        <f>ROW(Source!A77)</f>
        <v>77</v>
      </c>
      <c r="B189">
        <v>10563421</v>
      </c>
      <c r="C189">
        <v>10563412</v>
      </c>
      <c r="D189">
        <v>9359999</v>
      </c>
      <c r="E189">
        <v>1</v>
      </c>
      <c r="F189">
        <v>1</v>
      </c>
      <c r="G189">
        <v>1</v>
      </c>
      <c r="H189">
        <v>3</v>
      </c>
      <c r="I189" t="s">
        <v>258</v>
      </c>
      <c r="J189" t="s">
        <v>259</v>
      </c>
      <c r="K189" t="s">
        <v>260</v>
      </c>
      <c r="L189">
        <v>1354</v>
      </c>
      <c r="N189">
        <v>1010</v>
      </c>
      <c r="O189" t="s">
        <v>921</v>
      </c>
      <c r="P189" t="s">
        <v>921</v>
      </c>
      <c r="Q189">
        <v>1</v>
      </c>
      <c r="X189">
        <v>338</v>
      </c>
      <c r="Y189">
        <v>11.72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G189">
        <v>338</v>
      </c>
      <c r="AH189">
        <v>2</v>
      </c>
      <c r="AI189">
        <v>10563421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 s="39">
        <f>ROW(Source!A77)</f>
        <v>77</v>
      </c>
      <c r="B190">
        <v>10563422</v>
      </c>
      <c r="C190">
        <v>10563412</v>
      </c>
      <c r="D190">
        <v>9360054</v>
      </c>
      <c r="E190">
        <v>1</v>
      </c>
      <c r="F190">
        <v>1</v>
      </c>
      <c r="G190">
        <v>1</v>
      </c>
      <c r="H190">
        <v>3</v>
      </c>
      <c r="I190" t="s">
        <v>261</v>
      </c>
      <c r="J190" t="s">
        <v>262</v>
      </c>
      <c r="K190" t="s">
        <v>263</v>
      </c>
      <c r="L190">
        <v>1346</v>
      </c>
      <c r="N190">
        <v>1009</v>
      </c>
      <c r="O190" t="s">
        <v>228</v>
      </c>
      <c r="P190" t="s">
        <v>228</v>
      </c>
      <c r="Q190">
        <v>1</v>
      </c>
      <c r="X190">
        <v>68</v>
      </c>
      <c r="Y190">
        <v>60.41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G190">
        <v>68</v>
      </c>
      <c r="AH190">
        <v>2</v>
      </c>
      <c r="AI190">
        <v>10563422</v>
      </c>
      <c r="AJ190">
        <v>190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 s="39">
        <f>ROW(Source!A77)</f>
        <v>77</v>
      </c>
      <c r="B191">
        <v>10563423</v>
      </c>
      <c r="C191">
        <v>10563412</v>
      </c>
      <c r="D191">
        <v>9339679</v>
      </c>
      <c r="E191">
        <v>1</v>
      </c>
      <c r="F191">
        <v>1</v>
      </c>
      <c r="G191">
        <v>1</v>
      </c>
      <c r="H191">
        <v>3</v>
      </c>
      <c r="I191" t="s">
        <v>264</v>
      </c>
      <c r="J191" t="s">
        <v>265</v>
      </c>
      <c r="K191" t="s">
        <v>266</v>
      </c>
      <c r="L191">
        <v>1339</v>
      </c>
      <c r="N191">
        <v>1007</v>
      </c>
      <c r="O191" t="s">
        <v>743</v>
      </c>
      <c r="P191" t="s">
        <v>743</v>
      </c>
      <c r="Q191">
        <v>1</v>
      </c>
      <c r="X191">
        <v>0.66</v>
      </c>
      <c r="Y191">
        <v>470.2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G191">
        <v>0.66</v>
      </c>
      <c r="AH191">
        <v>2</v>
      </c>
      <c r="AI191">
        <v>10563423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 s="39">
        <f>ROW(Source!A77)</f>
        <v>77</v>
      </c>
      <c r="B192">
        <v>10563424</v>
      </c>
      <c r="C192">
        <v>10563412</v>
      </c>
      <c r="D192">
        <v>9337853</v>
      </c>
      <c r="E192">
        <v>1</v>
      </c>
      <c r="F192">
        <v>1</v>
      </c>
      <c r="G192">
        <v>1</v>
      </c>
      <c r="H192">
        <v>3</v>
      </c>
      <c r="I192" t="s">
        <v>267</v>
      </c>
      <c r="J192" t="s">
        <v>268</v>
      </c>
      <c r="K192" t="s">
        <v>269</v>
      </c>
      <c r="L192">
        <v>1339</v>
      </c>
      <c r="N192">
        <v>1007</v>
      </c>
      <c r="O192" t="s">
        <v>743</v>
      </c>
      <c r="P192" t="s">
        <v>743</v>
      </c>
      <c r="Q192">
        <v>1</v>
      </c>
      <c r="X192">
        <v>15.72</v>
      </c>
      <c r="Y192">
        <v>3.2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G192">
        <v>15.72</v>
      </c>
      <c r="AH192">
        <v>2</v>
      </c>
      <c r="AI192">
        <v>10563424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 s="39">
        <f>ROW(Source!A78)</f>
        <v>78</v>
      </c>
      <c r="B193">
        <v>10563426</v>
      </c>
      <c r="C193">
        <v>10563425</v>
      </c>
      <c r="D193">
        <v>4078656</v>
      </c>
      <c r="E193">
        <v>1</v>
      </c>
      <c r="F193">
        <v>1</v>
      </c>
      <c r="G193">
        <v>1</v>
      </c>
      <c r="H193">
        <v>1</v>
      </c>
      <c r="I193" t="s">
        <v>270</v>
      </c>
      <c r="K193" t="s">
        <v>271</v>
      </c>
      <c r="L193">
        <v>1476</v>
      </c>
      <c r="N193">
        <v>1013</v>
      </c>
      <c r="O193" t="s">
        <v>62</v>
      </c>
      <c r="P193" t="s">
        <v>63</v>
      </c>
      <c r="Q193">
        <v>1</v>
      </c>
      <c r="X193">
        <v>2.63</v>
      </c>
      <c r="Y193">
        <v>0</v>
      </c>
      <c r="Z193">
        <v>0</v>
      </c>
      <c r="AA193">
        <v>0</v>
      </c>
      <c r="AB193">
        <v>11.62</v>
      </c>
      <c r="AC193">
        <v>0</v>
      </c>
      <c r="AD193">
        <v>1</v>
      </c>
      <c r="AE193">
        <v>1</v>
      </c>
      <c r="AG193">
        <v>2.63</v>
      </c>
      <c r="AH193">
        <v>2</v>
      </c>
      <c r="AI193">
        <v>10563426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 s="39">
        <f>ROW(Source!A78)</f>
        <v>78</v>
      </c>
      <c r="B194">
        <v>10563427</v>
      </c>
      <c r="C194">
        <v>10563425</v>
      </c>
      <c r="D194">
        <v>9283778</v>
      </c>
      <c r="E194">
        <v>1</v>
      </c>
      <c r="F194">
        <v>1</v>
      </c>
      <c r="G194">
        <v>1</v>
      </c>
      <c r="H194">
        <v>2</v>
      </c>
      <c r="I194" t="s">
        <v>272</v>
      </c>
      <c r="J194" t="s">
        <v>273</v>
      </c>
      <c r="K194" t="s">
        <v>274</v>
      </c>
      <c r="L194">
        <v>1368</v>
      </c>
      <c r="N194">
        <v>1011</v>
      </c>
      <c r="O194" t="s">
        <v>86</v>
      </c>
      <c r="P194" t="s">
        <v>86</v>
      </c>
      <c r="Q194">
        <v>1</v>
      </c>
      <c r="X194">
        <v>1.7</v>
      </c>
      <c r="Y194">
        <v>0</v>
      </c>
      <c r="Z194">
        <v>3.96</v>
      </c>
      <c r="AA194">
        <v>0</v>
      </c>
      <c r="AB194">
        <v>0</v>
      </c>
      <c r="AC194">
        <v>0</v>
      </c>
      <c r="AD194">
        <v>1</v>
      </c>
      <c r="AE194">
        <v>0</v>
      </c>
      <c r="AG194">
        <v>1.7</v>
      </c>
      <c r="AH194">
        <v>2</v>
      </c>
      <c r="AI194">
        <v>10563427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 s="39">
        <f>ROW(Source!A78)</f>
        <v>78</v>
      </c>
      <c r="B195">
        <v>10563428</v>
      </c>
      <c r="C195">
        <v>10563425</v>
      </c>
      <c r="D195">
        <v>9361871</v>
      </c>
      <c r="E195">
        <v>1</v>
      </c>
      <c r="F195">
        <v>1</v>
      </c>
      <c r="G195">
        <v>1</v>
      </c>
      <c r="H195">
        <v>3</v>
      </c>
      <c r="I195" t="s">
        <v>275</v>
      </c>
      <c r="J195" t="s">
        <v>276</v>
      </c>
      <c r="K195" t="s">
        <v>277</v>
      </c>
      <c r="L195">
        <v>1348</v>
      </c>
      <c r="N195">
        <v>1009</v>
      </c>
      <c r="O195" t="s">
        <v>774</v>
      </c>
      <c r="P195" t="s">
        <v>774</v>
      </c>
      <c r="Q195">
        <v>1000</v>
      </c>
      <c r="X195">
        <v>0.00042</v>
      </c>
      <c r="Y195">
        <v>1180.31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0.00042</v>
      </c>
      <c r="AH195">
        <v>2</v>
      </c>
      <c r="AI195">
        <v>10563428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 s="39">
        <f>ROW(Source!A79)</f>
        <v>79</v>
      </c>
      <c r="B196">
        <v>10563430</v>
      </c>
      <c r="C196">
        <v>10563429</v>
      </c>
      <c r="D196">
        <v>5607868</v>
      </c>
      <c r="E196">
        <v>1</v>
      </c>
      <c r="F196">
        <v>1</v>
      </c>
      <c r="G196">
        <v>1</v>
      </c>
      <c r="H196">
        <v>1</v>
      </c>
      <c r="I196" t="s">
        <v>155</v>
      </c>
      <c r="K196" t="s">
        <v>156</v>
      </c>
      <c r="L196">
        <v>1476</v>
      </c>
      <c r="N196">
        <v>1013</v>
      </c>
      <c r="O196" t="s">
        <v>62</v>
      </c>
      <c r="P196" t="s">
        <v>63</v>
      </c>
      <c r="Q196">
        <v>1</v>
      </c>
      <c r="X196">
        <v>227.36</v>
      </c>
      <c r="Y196">
        <v>0</v>
      </c>
      <c r="Z196">
        <v>0</v>
      </c>
      <c r="AA196">
        <v>0</v>
      </c>
      <c r="AB196">
        <v>9.51</v>
      </c>
      <c r="AC196">
        <v>0</v>
      </c>
      <c r="AD196">
        <v>1</v>
      </c>
      <c r="AE196">
        <v>1</v>
      </c>
      <c r="AG196">
        <v>227.36</v>
      </c>
      <c r="AH196">
        <v>2</v>
      </c>
      <c r="AI196">
        <v>10563430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 s="39">
        <f>ROW(Source!A79)</f>
        <v>79</v>
      </c>
      <c r="B197">
        <v>10563431</v>
      </c>
      <c r="C197">
        <v>10563429</v>
      </c>
      <c r="D197">
        <v>121548</v>
      </c>
      <c r="E197">
        <v>1</v>
      </c>
      <c r="F197">
        <v>1</v>
      </c>
      <c r="G197">
        <v>1</v>
      </c>
      <c r="H197">
        <v>1</v>
      </c>
      <c r="I197" t="s">
        <v>702</v>
      </c>
      <c r="K197" t="s">
        <v>53</v>
      </c>
      <c r="L197">
        <v>608254</v>
      </c>
      <c r="N197">
        <v>1013</v>
      </c>
      <c r="O197" t="s">
        <v>54</v>
      </c>
      <c r="P197" t="s">
        <v>54</v>
      </c>
      <c r="Q197">
        <v>1</v>
      </c>
      <c r="X197">
        <v>6.56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2</v>
      </c>
      <c r="AG197">
        <v>6.56</v>
      </c>
      <c r="AH197">
        <v>2</v>
      </c>
      <c r="AI197">
        <v>10563431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 s="39">
        <f>ROW(Source!A79)</f>
        <v>79</v>
      </c>
      <c r="B198">
        <v>10563432</v>
      </c>
      <c r="C198">
        <v>10563429</v>
      </c>
      <c r="D198">
        <v>9283825</v>
      </c>
      <c r="E198">
        <v>1</v>
      </c>
      <c r="F198">
        <v>1</v>
      </c>
      <c r="G198">
        <v>1</v>
      </c>
      <c r="H198">
        <v>2</v>
      </c>
      <c r="I198" t="s">
        <v>157</v>
      </c>
      <c r="J198" t="s">
        <v>158</v>
      </c>
      <c r="K198" t="s">
        <v>159</v>
      </c>
      <c r="L198">
        <v>1368</v>
      </c>
      <c r="N198">
        <v>1011</v>
      </c>
      <c r="O198" t="s">
        <v>86</v>
      </c>
      <c r="P198" t="s">
        <v>86</v>
      </c>
      <c r="Q198">
        <v>1</v>
      </c>
      <c r="X198">
        <v>0.06</v>
      </c>
      <c r="Y198">
        <v>0</v>
      </c>
      <c r="Z198">
        <v>89.34</v>
      </c>
      <c r="AA198">
        <v>11.81</v>
      </c>
      <c r="AB198">
        <v>0</v>
      </c>
      <c r="AC198">
        <v>0</v>
      </c>
      <c r="AD198">
        <v>1</v>
      </c>
      <c r="AE198">
        <v>0</v>
      </c>
      <c r="AG198">
        <v>0.06</v>
      </c>
      <c r="AH198">
        <v>2</v>
      </c>
      <c r="AI198">
        <v>10563432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 s="39">
        <f>ROW(Source!A79)</f>
        <v>79</v>
      </c>
      <c r="B199">
        <v>10563433</v>
      </c>
      <c r="C199">
        <v>10563429</v>
      </c>
      <c r="D199">
        <v>9285186</v>
      </c>
      <c r="E199">
        <v>1</v>
      </c>
      <c r="F199">
        <v>1</v>
      </c>
      <c r="G199">
        <v>1</v>
      </c>
      <c r="H199">
        <v>2</v>
      </c>
      <c r="I199" t="s">
        <v>160</v>
      </c>
      <c r="J199" t="s">
        <v>161</v>
      </c>
      <c r="K199" t="s">
        <v>162</v>
      </c>
      <c r="L199">
        <v>1368</v>
      </c>
      <c r="N199">
        <v>1011</v>
      </c>
      <c r="O199" t="s">
        <v>86</v>
      </c>
      <c r="P199" t="s">
        <v>86</v>
      </c>
      <c r="Q199">
        <v>1</v>
      </c>
      <c r="X199">
        <v>3.25</v>
      </c>
      <c r="Y199">
        <v>0</v>
      </c>
      <c r="Z199">
        <v>300.35</v>
      </c>
      <c r="AA199">
        <v>23.62</v>
      </c>
      <c r="AB199">
        <v>0</v>
      </c>
      <c r="AC199">
        <v>0</v>
      </c>
      <c r="AD199">
        <v>1</v>
      </c>
      <c r="AE199">
        <v>0</v>
      </c>
      <c r="AG199">
        <v>3.25</v>
      </c>
      <c r="AH199">
        <v>2</v>
      </c>
      <c r="AI199">
        <v>10563433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 s="39">
        <f>ROW(Source!A79)</f>
        <v>79</v>
      </c>
      <c r="B200">
        <v>10563434</v>
      </c>
      <c r="C200">
        <v>10563429</v>
      </c>
      <c r="D200">
        <v>9286269</v>
      </c>
      <c r="E200">
        <v>1</v>
      </c>
      <c r="F200">
        <v>1</v>
      </c>
      <c r="G200">
        <v>1</v>
      </c>
      <c r="H200">
        <v>2</v>
      </c>
      <c r="I200" t="s">
        <v>115</v>
      </c>
      <c r="J200" t="s">
        <v>116</v>
      </c>
      <c r="K200" t="s">
        <v>117</v>
      </c>
      <c r="L200">
        <v>1368</v>
      </c>
      <c r="N200">
        <v>1011</v>
      </c>
      <c r="O200" t="s">
        <v>86</v>
      </c>
      <c r="P200" t="s">
        <v>86</v>
      </c>
      <c r="Q200">
        <v>1</v>
      </c>
      <c r="X200">
        <v>42.5</v>
      </c>
      <c r="Y200">
        <v>0</v>
      </c>
      <c r="Z200">
        <v>0.83</v>
      </c>
      <c r="AA200">
        <v>0</v>
      </c>
      <c r="AB200">
        <v>0</v>
      </c>
      <c r="AC200">
        <v>0</v>
      </c>
      <c r="AD200">
        <v>1</v>
      </c>
      <c r="AE200">
        <v>0</v>
      </c>
      <c r="AG200">
        <v>42.5</v>
      </c>
      <c r="AH200">
        <v>2</v>
      </c>
      <c r="AI200">
        <v>10563434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 s="39">
        <f>ROW(Source!A79)</f>
        <v>79</v>
      </c>
      <c r="B201">
        <v>10563435</v>
      </c>
      <c r="C201">
        <v>10563429</v>
      </c>
      <c r="D201">
        <v>9363371</v>
      </c>
      <c r="E201">
        <v>1</v>
      </c>
      <c r="F201">
        <v>1</v>
      </c>
      <c r="G201">
        <v>1</v>
      </c>
      <c r="H201">
        <v>3</v>
      </c>
      <c r="I201" t="s">
        <v>163</v>
      </c>
      <c r="J201" t="s">
        <v>164</v>
      </c>
      <c r="K201" t="s">
        <v>165</v>
      </c>
      <c r="L201">
        <v>1327</v>
      </c>
      <c r="N201">
        <v>1005</v>
      </c>
      <c r="O201" t="s">
        <v>166</v>
      </c>
      <c r="P201" t="s">
        <v>166</v>
      </c>
      <c r="Q201">
        <v>1</v>
      </c>
      <c r="X201">
        <v>420</v>
      </c>
      <c r="Y201">
        <v>11.38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G201">
        <v>420</v>
      </c>
      <c r="AH201">
        <v>2</v>
      </c>
      <c r="AI201">
        <v>10563435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 s="39">
        <f>ROW(Source!A79)</f>
        <v>79</v>
      </c>
      <c r="B202">
        <v>10563436</v>
      </c>
      <c r="C202">
        <v>10563429</v>
      </c>
      <c r="D202">
        <v>9363425</v>
      </c>
      <c r="E202">
        <v>1</v>
      </c>
      <c r="F202">
        <v>1</v>
      </c>
      <c r="G202">
        <v>1</v>
      </c>
      <c r="H202">
        <v>3</v>
      </c>
      <c r="I202" t="s">
        <v>167</v>
      </c>
      <c r="J202" t="s">
        <v>168</v>
      </c>
      <c r="K202" t="s">
        <v>169</v>
      </c>
      <c r="L202">
        <v>1327</v>
      </c>
      <c r="N202">
        <v>1005</v>
      </c>
      <c r="O202" t="s">
        <v>166</v>
      </c>
      <c r="P202" t="s">
        <v>166</v>
      </c>
      <c r="Q202">
        <v>1</v>
      </c>
      <c r="X202">
        <v>0.6</v>
      </c>
      <c r="Y202">
        <v>24.82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G202">
        <v>0.6</v>
      </c>
      <c r="AH202">
        <v>2</v>
      </c>
      <c r="AI202">
        <v>10563436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 s="39">
        <f>ROW(Source!A79)</f>
        <v>79</v>
      </c>
      <c r="B203">
        <v>10563437</v>
      </c>
      <c r="C203">
        <v>10563429</v>
      </c>
      <c r="D203">
        <v>9363653</v>
      </c>
      <c r="E203">
        <v>1</v>
      </c>
      <c r="F203">
        <v>1</v>
      </c>
      <c r="G203">
        <v>1</v>
      </c>
      <c r="H203">
        <v>3</v>
      </c>
      <c r="I203" t="s">
        <v>170</v>
      </c>
      <c r="J203" t="s">
        <v>171</v>
      </c>
      <c r="K203" t="s">
        <v>172</v>
      </c>
      <c r="L203">
        <v>1330</v>
      </c>
      <c r="N203">
        <v>1005</v>
      </c>
      <c r="O203" t="s">
        <v>173</v>
      </c>
      <c r="P203" t="s">
        <v>173</v>
      </c>
      <c r="Q203">
        <v>10</v>
      </c>
      <c r="X203">
        <v>0.12</v>
      </c>
      <c r="Y203">
        <v>91.37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G203">
        <v>0.12</v>
      </c>
      <c r="AH203">
        <v>2</v>
      </c>
      <c r="AI203">
        <v>10563437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 s="39">
        <f>ROW(Source!A79)</f>
        <v>79</v>
      </c>
      <c r="B204">
        <v>10563438</v>
      </c>
      <c r="C204">
        <v>10563429</v>
      </c>
      <c r="D204">
        <v>7955034</v>
      </c>
      <c r="E204">
        <v>1</v>
      </c>
      <c r="F204">
        <v>1</v>
      </c>
      <c r="G204">
        <v>1</v>
      </c>
      <c r="H204">
        <v>3</v>
      </c>
      <c r="I204" t="s">
        <v>174</v>
      </c>
      <c r="J204" t="s">
        <v>175</v>
      </c>
      <c r="K204" t="s">
        <v>176</v>
      </c>
      <c r="L204">
        <v>1348</v>
      </c>
      <c r="N204">
        <v>1009</v>
      </c>
      <c r="O204" t="s">
        <v>774</v>
      </c>
      <c r="P204" t="s">
        <v>774</v>
      </c>
      <c r="Q204">
        <v>1000</v>
      </c>
      <c r="X204">
        <v>0.055</v>
      </c>
      <c r="Y204">
        <v>36101.38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G204">
        <v>0.055</v>
      </c>
      <c r="AH204">
        <v>2</v>
      </c>
      <c r="AI204">
        <v>10563438</v>
      </c>
      <c r="AJ204">
        <v>204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 s="39">
        <f>ROW(Source!A79)</f>
        <v>79</v>
      </c>
      <c r="B205">
        <v>10563439</v>
      </c>
      <c r="C205">
        <v>10563429</v>
      </c>
      <c r="D205">
        <v>9360708</v>
      </c>
      <c r="E205">
        <v>1</v>
      </c>
      <c r="F205">
        <v>1</v>
      </c>
      <c r="G205">
        <v>1</v>
      </c>
      <c r="H205">
        <v>3</v>
      </c>
      <c r="I205" t="s">
        <v>177</v>
      </c>
      <c r="J205" t="s">
        <v>178</v>
      </c>
      <c r="K205" t="s">
        <v>179</v>
      </c>
      <c r="L205">
        <v>1339</v>
      </c>
      <c r="N205">
        <v>1007</v>
      </c>
      <c r="O205" t="s">
        <v>743</v>
      </c>
      <c r="P205" t="s">
        <v>743</v>
      </c>
      <c r="Q205">
        <v>1</v>
      </c>
      <c r="X205">
        <v>0.25</v>
      </c>
      <c r="Y205">
        <v>537.87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G205">
        <v>0.25</v>
      </c>
      <c r="AH205">
        <v>2</v>
      </c>
      <c r="AI205">
        <v>10563439</v>
      </c>
      <c r="AJ205">
        <v>205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 s="39">
        <f>ROW(Source!A79)</f>
        <v>79</v>
      </c>
      <c r="B206">
        <v>10563440</v>
      </c>
      <c r="C206">
        <v>10563429</v>
      </c>
      <c r="D206">
        <v>9356089</v>
      </c>
      <c r="E206">
        <v>1</v>
      </c>
      <c r="F206">
        <v>1</v>
      </c>
      <c r="G206">
        <v>1</v>
      </c>
      <c r="H206">
        <v>3</v>
      </c>
      <c r="I206" t="s">
        <v>180</v>
      </c>
      <c r="J206" t="s">
        <v>181</v>
      </c>
      <c r="K206" t="s">
        <v>182</v>
      </c>
      <c r="L206">
        <v>1348</v>
      </c>
      <c r="N206">
        <v>1009</v>
      </c>
      <c r="O206" t="s">
        <v>774</v>
      </c>
      <c r="P206" t="s">
        <v>774</v>
      </c>
      <c r="Q206">
        <v>1000</v>
      </c>
      <c r="X206">
        <v>0.01</v>
      </c>
      <c r="Y206">
        <v>9593.14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G206">
        <v>0.01</v>
      </c>
      <c r="AH206">
        <v>2</v>
      </c>
      <c r="AI206">
        <v>10563440</v>
      </c>
      <c r="AJ206">
        <v>206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 s="39">
        <f>ROW(Source!A79)</f>
        <v>79</v>
      </c>
      <c r="B207">
        <v>10563441</v>
      </c>
      <c r="C207">
        <v>10563429</v>
      </c>
      <c r="D207">
        <v>9318335</v>
      </c>
      <c r="E207">
        <v>1</v>
      </c>
      <c r="F207">
        <v>1</v>
      </c>
      <c r="G207">
        <v>1</v>
      </c>
      <c r="H207">
        <v>3</v>
      </c>
      <c r="I207" t="s">
        <v>183</v>
      </c>
      <c r="J207" t="s">
        <v>184</v>
      </c>
      <c r="K207" t="s">
        <v>185</v>
      </c>
      <c r="L207">
        <v>1327</v>
      </c>
      <c r="N207">
        <v>1005</v>
      </c>
      <c r="O207" t="s">
        <v>166</v>
      </c>
      <c r="P207" t="s">
        <v>166</v>
      </c>
      <c r="Q207">
        <v>1</v>
      </c>
      <c r="X207">
        <v>1452</v>
      </c>
      <c r="Y207">
        <v>9.22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G207">
        <v>1452</v>
      </c>
      <c r="AH207">
        <v>2</v>
      </c>
      <c r="AI207">
        <v>10563441</v>
      </c>
      <c r="AJ207">
        <v>207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 s="39">
        <f>ROW(Source!A80)</f>
        <v>80</v>
      </c>
      <c r="B208">
        <v>10563443</v>
      </c>
      <c r="C208">
        <v>10563442</v>
      </c>
      <c r="D208">
        <v>121675</v>
      </c>
      <c r="E208">
        <v>1</v>
      </c>
      <c r="F208">
        <v>1</v>
      </c>
      <c r="G208">
        <v>1</v>
      </c>
      <c r="H208">
        <v>1</v>
      </c>
      <c r="I208" t="s">
        <v>196</v>
      </c>
      <c r="K208" t="s">
        <v>197</v>
      </c>
      <c r="L208">
        <v>1369</v>
      </c>
      <c r="N208">
        <v>1013</v>
      </c>
      <c r="O208" t="s">
        <v>92</v>
      </c>
      <c r="P208" t="s">
        <v>92</v>
      </c>
      <c r="Q208">
        <v>1</v>
      </c>
      <c r="X208">
        <v>0.76</v>
      </c>
      <c r="Y208">
        <v>0</v>
      </c>
      <c r="Z208">
        <v>0</v>
      </c>
      <c r="AA208">
        <v>0</v>
      </c>
      <c r="AB208">
        <v>11.08</v>
      </c>
      <c r="AC208">
        <v>0</v>
      </c>
      <c r="AD208">
        <v>1</v>
      </c>
      <c r="AE208">
        <v>1</v>
      </c>
      <c r="AG208">
        <v>0.76</v>
      </c>
      <c r="AH208">
        <v>2</v>
      </c>
      <c r="AI208">
        <v>10563443</v>
      </c>
      <c r="AJ208">
        <v>208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 s="39">
        <f>ROW(Source!A80)</f>
        <v>80</v>
      </c>
      <c r="B209">
        <v>10563444</v>
      </c>
      <c r="C209">
        <v>10563442</v>
      </c>
      <c r="D209">
        <v>1471890</v>
      </c>
      <c r="E209">
        <v>1</v>
      </c>
      <c r="F209">
        <v>1</v>
      </c>
      <c r="G209">
        <v>1</v>
      </c>
      <c r="H209">
        <v>2</v>
      </c>
      <c r="I209" t="s">
        <v>278</v>
      </c>
      <c r="J209" t="s">
        <v>279</v>
      </c>
      <c r="K209" t="s">
        <v>280</v>
      </c>
      <c r="L209">
        <v>1480</v>
      </c>
      <c r="N209">
        <v>1013</v>
      </c>
      <c r="O209" t="s">
        <v>58</v>
      </c>
      <c r="P209" t="s">
        <v>59</v>
      </c>
      <c r="Q209">
        <v>1</v>
      </c>
      <c r="X209">
        <v>0.22</v>
      </c>
      <c r="Y209">
        <v>0</v>
      </c>
      <c r="Z209">
        <v>18.5</v>
      </c>
      <c r="AA209">
        <v>0</v>
      </c>
      <c r="AB209">
        <v>0</v>
      </c>
      <c r="AC209">
        <v>0</v>
      </c>
      <c r="AD209">
        <v>1</v>
      </c>
      <c r="AE209">
        <v>0</v>
      </c>
      <c r="AG209">
        <v>0.22</v>
      </c>
      <c r="AH209">
        <v>2</v>
      </c>
      <c r="AI209">
        <v>10563444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 s="39">
        <f>ROW(Source!A80)</f>
        <v>80</v>
      </c>
      <c r="B210">
        <v>10563445</v>
      </c>
      <c r="C210">
        <v>10563442</v>
      </c>
      <c r="D210">
        <v>1471916</v>
      </c>
      <c r="E210">
        <v>1</v>
      </c>
      <c r="F210">
        <v>1</v>
      </c>
      <c r="G210">
        <v>1</v>
      </c>
      <c r="H210">
        <v>2</v>
      </c>
      <c r="I210" t="s">
        <v>201</v>
      </c>
      <c r="J210" t="s">
        <v>202</v>
      </c>
      <c r="K210" t="s">
        <v>203</v>
      </c>
      <c r="L210">
        <v>1480</v>
      </c>
      <c r="N210">
        <v>1013</v>
      </c>
      <c r="O210" t="s">
        <v>58</v>
      </c>
      <c r="P210" t="s">
        <v>59</v>
      </c>
      <c r="Q210">
        <v>1</v>
      </c>
      <c r="X210">
        <v>0.22</v>
      </c>
      <c r="Y210">
        <v>0</v>
      </c>
      <c r="Z210">
        <v>18.93</v>
      </c>
      <c r="AA210">
        <v>0</v>
      </c>
      <c r="AB210">
        <v>0</v>
      </c>
      <c r="AC210">
        <v>0</v>
      </c>
      <c r="AD210">
        <v>1</v>
      </c>
      <c r="AE210">
        <v>0</v>
      </c>
      <c r="AG210">
        <v>0.22</v>
      </c>
      <c r="AH210">
        <v>2</v>
      </c>
      <c r="AI210">
        <v>10563445</v>
      </c>
      <c r="AJ210">
        <v>210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 s="39">
        <f>ROW(Source!A80)</f>
        <v>80</v>
      </c>
      <c r="B211">
        <v>10563446</v>
      </c>
      <c r="C211">
        <v>10563442</v>
      </c>
      <c r="D211">
        <v>1471945</v>
      </c>
      <c r="E211">
        <v>1</v>
      </c>
      <c r="F211">
        <v>1</v>
      </c>
      <c r="G211">
        <v>1</v>
      </c>
      <c r="H211">
        <v>2</v>
      </c>
      <c r="I211" t="s">
        <v>281</v>
      </c>
      <c r="J211" t="s">
        <v>282</v>
      </c>
      <c r="K211" t="s">
        <v>283</v>
      </c>
      <c r="L211">
        <v>1480</v>
      </c>
      <c r="N211">
        <v>1013</v>
      </c>
      <c r="O211" t="s">
        <v>58</v>
      </c>
      <c r="P211" t="s">
        <v>59</v>
      </c>
      <c r="Q211">
        <v>1</v>
      </c>
      <c r="X211">
        <v>0.25</v>
      </c>
      <c r="Y211">
        <v>0</v>
      </c>
      <c r="Z211">
        <v>7.04</v>
      </c>
      <c r="AA211">
        <v>0</v>
      </c>
      <c r="AB211">
        <v>0</v>
      </c>
      <c r="AC211">
        <v>0</v>
      </c>
      <c r="AD211">
        <v>1</v>
      </c>
      <c r="AE211">
        <v>0</v>
      </c>
      <c r="AG211">
        <v>0.25</v>
      </c>
      <c r="AH211">
        <v>2</v>
      </c>
      <c r="AI211">
        <v>10563446</v>
      </c>
      <c r="AJ211">
        <v>211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 s="39">
        <f>ROW(Source!A80)</f>
        <v>80</v>
      </c>
      <c r="B212">
        <v>10563447</v>
      </c>
      <c r="C212">
        <v>10563442</v>
      </c>
      <c r="D212">
        <v>1413792</v>
      </c>
      <c r="E212">
        <v>1</v>
      </c>
      <c r="F212">
        <v>1</v>
      </c>
      <c r="G212">
        <v>1</v>
      </c>
      <c r="H212">
        <v>3</v>
      </c>
      <c r="I212" t="s">
        <v>284</v>
      </c>
      <c r="J212" t="s">
        <v>285</v>
      </c>
      <c r="K212" t="s">
        <v>286</v>
      </c>
      <c r="L212">
        <v>1346</v>
      </c>
      <c r="N212">
        <v>1009</v>
      </c>
      <c r="O212" t="s">
        <v>228</v>
      </c>
      <c r="P212" t="s">
        <v>228</v>
      </c>
      <c r="Q212">
        <v>1</v>
      </c>
      <c r="X212">
        <v>0.05</v>
      </c>
      <c r="Y212">
        <v>85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G212">
        <v>0.05</v>
      </c>
      <c r="AH212">
        <v>2</v>
      </c>
      <c r="AI212">
        <v>10563447</v>
      </c>
      <c r="AJ212">
        <v>212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 s="39">
        <f>ROW(Source!A80)</f>
        <v>80</v>
      </c>
      <c r="B213">
        <v>10563448</v>
      </c>
      <c r="C213">
        <v>10563442</v>
      </c>
      <c r="D213">
        <v>2288013</v>
      </c>
      <c r="E213">
        <v>1</v>
      </c>
      <c r="F213">
        <v>1</v>
      </c>
      <c r="G213">
        <v>1</v>
      </c>
      <c r="H213">
        <v>3</v>
      </c>
      <c r="I213" t="s">
        <v>287</v>
      </c>
      <c r="J213" t="s">
        <v>288</v>
      </c>
      <c r="K213" t="s">
        <v>289</v>
      </c>
      <c r="L213">
        <v>1354</v>
      </c>
      <c r="N213">
        <v>1010</v>
      </c>
      <c r="O213" t="s">
        <v>921</v>
      </c>
      <c r="P213" t="s">
        <v>921</v>
      </c>
      <c r="Q213">
        <v>1</v>
      </c>
      <c r="X213">
        <v>1</v>
      </c>
      <c r="Y213">
        <v>68.75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G213">
        <v>1</v>
      </c>
      <c r="AH213">
        <v>2</v>
      </c>
      <c r="AI213">
        <v>10563448</v>
      </c>
      <c r="AJ213">
        <v>213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 s="39">
        <f>ROW(Source!A80)</f>
        <v>80</v>
      </c>
      <c r="B214">
        <v>10563449</v>
      </c>
      <c r="C214">
        <v>10563442</v>
      </c>
      <c r="D214">
        <v>1456115</v>
      </c>
      <c r="E214">
        <v>1</v>
      </c>
      <c r="F214">
        <v>1</v>
      </c>
      <c r="G214">
        <v>1</v>
      </c>
      <c r="H214">
        <v>3</v>
      </c>
      <c r="I214" t="s">
        <v>290</v>
      </c>
      <c r="J214" t="s">
        <v>291</v>
      </c>
      <c r="K214" t="s">
        <v>292</v>
      </c>
      <c r="L214">
        <v>1354</v>
      </c>
      <c r="N214">
        <v>1010</v>
      </c>
      <c r="O214" t="s">
        <v>921</v>
      </c>
      <c r="P214" t="s">
        <v>921</v>
      </c>
      <c r="Q214">
        <v>1</v>
      </c>
      <c r="X214">
        <v>1</v>
      </c>
      <c r="Y214">
        <v>0</v>
      </c>
      <c r="Z214">
        <v>0</v>
      </c>
      <c r="AA214">
        <v>0</v>
      </c>
      <c r="AB214">
        <v>0</v>
      </c>
      <c r="AC214">
        <v>1</v>
      </c>
      <c r="AD214">
        <v>0</v>
      </c>
      <c r="AE214">
        <v>0</v>
      </c>
      <c r="AG214">
        <v>1</v>
      </c>
      <c r="AH214">
        <v>2</v>
      </c>
      <c r="AI214">
        <v>10563449</v>
      </c>
      <c r="AJ214">
        <v>214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 s="39">
        <f>ROW(Source!A80)</f>
        <v>80</v>
      </c>
      <c r="B215">
        <v>10563450</v>
      </c>
      <c r="C215">
        <v>10563442</v>
      </c>
      <c r="D215">
        <v>0</v>
      </c>
      <c r="E215">
        <v>0</v>
      </c>
      <c r="F215">
        <v>1</v>
      </c>
      <c r="G215">
        <v>1</v>
      </c>
      <c r="H215">
        <v>3</v>
      </c>
      <c r="I215" t="s">
        <v>913</v>
      </c>
      <c r="K215" t="s">
        <v>914</v>
      </c>
      <c r="L215">
        <v>1371</v>
      </c>
      <c r="N215">
        <v>1013</v>
      </c>
      <c r="O215" t="s">
        <v>915</v>
      </c>
      <c r="P215" t="s">
        <v>915</v>
      </c>
      <c r="Q215">
        <v>1</v>
      </c>
      <c r="X215">
        <v>1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G215">
        <v>1</v>
      </c>
      <c r="AH215">
        <v>2</v>
      </c>
      <c r="AI215">
        <v>10563450</v>
      </c>
      <c r="AJ215">
        <v>215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 s="39">
        <f>ROW(Source!A82)</f>
        <v>82</v>
      </c>
      <c r="B216">
        <v>10563453</v>
      </c>
      <c r="C216">
        <v>10563452</v>
      </c>
      <c r="D216">
        <v>5610028</v>
      </c>
      <c r="E216">
        <v>1</v>
      </c>
      <c r="F216">
        <v>1</v>
      </c>
      <c r="G216">
        <v>1</v>
      </c>
      <c r="H216">
        <v>1</v>
      </c>
      <c r="I216" t="s">
        <v>244</v>
      </c>
      <c r="K216" t="s">
        <v>245</v>
      </c>
      <c r="L216">
        <v>1476</v>
      </c>
      <c r="N216">
        <v>1013</v>
      </c>
      <c r="O216" t="s">
        <v>62</v>
      </c>
      <c r="P216" t="s">
        <v>63</v>
      </c>
      <c r="Q216">
        <v>1</v>
      </c>
      <c r="X216">
        <v>2.29</v>
      </c>
      <c r="Y216">
        <v>0</v>
      </c>
      <c r="Z216">
        <v>0</v>
      </c>
      <c r="AA216">
        <v>0</v>
      </c>
      <c r="AB216">
        <v>9.17</v>
      </c>
      <c r="AC216">
        <v>0</v>
      </c>
      <c r="AD216">
        <v>1</v>
      </c>
      <c r="AE216">
        <v>1</v>
      </c>
      <c r="AG216">
        <v>2.29</v>
      </c>
      <c r="AH216">
        <v>2</v>
      </c>
      <c r="AI216">
        <v>10563453</v>
      </c>
      <c r="AJ216">
        <v>216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t="12.75">
      <c r="A217" s="39">
        <f>ROW(Source!A82)</f>
        <v>82</v>
      </c>
      <c r="B217">
        <v>10563454</v>
      </c>
      <c r="C217">
        <v>10563452</v>
      </c>
      <c r="D217">
        <v>121548</v>
      </c>
      <c r="E217">
        <v>1</v>
      </c>
      <c r="F217">
        <v>1</v>
      </c>
      <c r="G217">
        <v>1</v>
      </c>
      <c r="H217">
        <v>1</v>
      </c>
      <c r="I217" t="s">
        <v>702</v>
      </c>
      <c r="K217" t="s">
        <v>53</v>
      </c>
      <c r="L217">
        <v>608254</v>
      </c>
      <c r="N217">
        <v>1013</v>
      </c>
      <c r="O217" t="s">
        <v>54</v>
      </c>
      <c r="P217" t="s">
        <v>54</v>
      </c>
      <c r="Q217">
        <v>1</v>
      </c>
      <c r="X217">
        <v>0.05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2</v>
      </c>
      <c r="AG217">
        <v>0.05</v>
      </c>
      <c r="AH217">
        <v>2</v>
      </c>
      <c r="AI217">
        <v>10563454</v>
      </c>
      <c r="AJ217">
        <v>217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ht="12.75">
      <c r="A218" s="39">
        <f>ROW(Source!A82)</f>
        <v>82</v>
      </c>
      <c r="B218">
        <v>10563455</v>
      </c>
      <c r="C218">
        <v>10563452</v>
      </c>
      <c r="D218">
        <v>9286871</v>
      </c>
      <c r="E218">
        <v>1</v>
      </c>
      <c r="F218">
        <v>1</v>
      </c>
      <c r="G218">
        <v>1</v>
      </c>
      <c r="H218">
        <v>2</v>
      </c>
      <c r="I218" t="s">
        <v>207</v>
      </c>
      <c r="J218" t="s">
        <v>208</v>
      </c>
      <c r="K218" t="s">
        <v>209</v>
      </c>
      <c r="L218">
        <v>1368</v>
      </c>
      <c r="N218">
        <v>1011</v>
      </c>
      <c r="O218" t="s">
        <v>86</v>
      </c>
      <c r="P218" t="s">
        <v>86</v>
      </c>
      <c r="Q218">
        <v>1</v>
      </c>
      <c r="X218">
        <v>0.05</v>
      </c>
      <c r="Y218">
        <v>0</v>
      </c>
      <c r="Z218">
        <v>60.77</v>
      </c>
      <c r="AA218">
        <v>11.81</v>
      </c>
      <c r="AB218">
        <v>0</v>
      </c>
      <c r="AC218">
        <v>0</v>
      </c>
      <c r="AD218">
        <v>1</v>
      </c>
      <c r="AE218">
        <v>0</v>
      </c>
      <c r="AG218">
        <v>0.05</v>
      </c>
      <c r="AH218">
        <v>2</v>
      </c>
      <c r="AI218">
        <v>10563455</v>
      </c>
      <c r="AJ218">
        <v>218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ht="12.75">
      <c r="A219" s="39">
        <f>ROW(Source!A82)</f>
        <v>82</v>
      </c>
      <c r="B219">
        <v>10563456</v>
      </c>
      <c r="C219">
        <v>10563452</v>
      </c>
      <c r="D219">
        <v>9363553</v>
      </c>
      <c r="E219">
        <v>1</v>
      </c>
      <c r="F219">
        <v>1</v>
      </c>
      <c r="G219">
        <v>1</v>
      </c>
      <c r="H219">
        <v>3</v>
      </c>
      <c r="I219" t="s">
        <v>293</v>
      </c>
      <c r="J219" t="s">
        <v>294</v>
      </c>
      <c r="K219" t="s">
        <v>295</v>
      </c>
      <c r="L219">
        <v>1346</v>
      </c>
      <c r="N219">
        <v>1009</v>
      </c>
      <c r="O219" t="s">
        <v>228</v>
      </c>
      <c r="P219" t="s">
        <v>228</v>
      </c>
      <c r="Q219">
        <v>1</v>
      </c>
      <c r="X219">
        <v>0.08</v>
      </c>
      <c r="Y219">
        <v>41.22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G219">
        <v>0.08</v>
      </c>
      <c r="AH219">
        <v>2</v>
      </c>
      <c r="AI219">
        <v>10563456</v>
      </c>
      <c r="AJ219">
        <v>219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ht="12.75">
      <c r="A220" s="39">
        <f>ROW(Source!A82)</f>
        <v>82</v>
      </c>
      <c r="B220">
        <v>10563457</v>
      </c>
      <c r="C220">
        <v>10563452</v>
      </c>
      <c r="D220">
        <v>9340909</v>
      </c>
      <c r="E220">
        <v>1</v>
      </c>
      <c r="F220">
        <v>1</v>
      </c>
      <c r="G220">
        <v>1</v>
      </c>
      <c r="H220">
        <v>3</v>
      </c>
      <c r="I220" t="s">
        <v>296</v>
      </c>
      <c r="J220" t="s">
        <v>297</v>
      </c>
      <c r="K220" t="s">
        <v>298</v>
      </c>
      <c r="L220">
        <v>1348</v>
      </c>
      <c r="N220">
        <v>1009</v>
      </c>
      <c r="O220" t="s">
        <v>774</v>
      </c>
      <c r="P220" t="s">
        <v>774</v>
      </c>
      <c r="Q220">
        <v>1000</v>
      </c>
      <c r="X220">
        <v>0.0015</v>
      </c>
      <c r="Y220">
        <v>29526.35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G220">
        <v>0.0015</v>
      </c>
      <c r="AH220">
        <v>2</v>
      </c>
      <c r="AI220">
        <v>10563457</v>
      </c>
      <c r="AJ220">
        <v>220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ht="12.75">
      <c r="A221" s="39">
        <f>ROW(Source!A82)</f>
        <v>82</v>
      </c>
      <c r="B221">
        <v>10563458</v>
      </c>
      <c r="C221">
        <v>10563452</v>
      </c>
      <c r="D221">
        <v>9344978</v>
      </c>
      <c r="E221">
        <v>1</v>
      </c>
      <c r="F221">
        <v>1</v>
      </c>
      <c r="G221">
        <v>1</v>
      </c>
      <c r="H221">
        <v>3</v>
      </c>
      <c r="I221" t="s">
        <v>299</v>
      </c>
      <c r="J221" t="s">
        <v>300</v>
      </c>
      <c r="K221" t="s">
        <v>301</v>
      </c>
      <c r="L221">
        <v>1354</v>
      </c>
      <c r="N221">
        <v>1010</v>
      </c>
      <c r="O221" t="s">
        <v>921</v>
      </c>
      <c r="P221" t="s">
        <v>921</v>
      </c>
      <c r="Q221">
        <v>1</v>
      </c>
      <c r="X221">
        <v>1</v>
      </c>
      <c r="Y221">
        <v>0</v>
      </c>
      <c r="Z221">
        <v>0</v>
      </c>
      <c r="AA221">
        <v>0</v>
      </c>
      <c r="AB221">
        <v>0</v>
      </c>
      <c r="AC221">
        <v>1</v>
      </c>
      <c r="AD221">
        <v>0</v>
      </c>
      <c r="AE221">
        <v>0</v>
      </c>
      <c r="AG221">
        <v>1</v>
      </c>
      <c r="AH221">
        <v>2</v>
      </c>
      <c r="AI221">
        <v>10563458</v>
      </c>
      <c r="AJ221">
        <v>221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ht="12.75">
      <c r="A222" s="39">
        <f>ROW(Source!A82)</f>
        <v>82</v>
      </c>
      <c r="B222">
        <v>10563459</v>
      </c>
      <c r="C222">
        <v>10563452</v>
      </c>
      <c r="D222">
        <v>0</v>
      </c>
      <c r="E222">
        <v>0</v>
      </c>
      <c r="F222">
        <v>1</v>
      </c>
      <c r="G222">
        <v>1</v>
      </c>
      <c r="H222">
        <v>3</v>
      </c>
      <c r="I222" t="s">
        <v>913</v>
      </c>
      <c r="K222" t="s">
        <v>926</v>
      </c>
      <c r="L222">
        <v>1371</v>
      </c>
      <c r="N222">
        <v>1013</v>
      </c>
      <c r="O222" t="s">
        <v>915</v>
      </c>
      <c r="P222" t="s">
        <v>915</v>
      </c>
      <c r="Q222">
        <v>1</v>
      </c>
      <c r="X222">
        <v>1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G222">
        <v>1</v>
      </c>
      <c r="AH222">
        <v>2</v>
      </c>
      <c r="AI222">
        <v>10563459</v>
      </c>
      <c r="AJ222">
        <v>222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ht="12.75">
      <c r="A223" s="39">
        <f>ROW(Source!A84)</f>
        <v>84</v>
      </c>
      <c r="B223">
        <v>10563462</v>
      </c>
      <c r="C223">
        <v>10563461</v>
      </c>
      <c r="D223">
        <v>5642331</v>
      </c>
      <c r="E223">
        <v>1</v>
      </c>
      <c r="F223">
        <v>1</v>
      </c>
      <c r="G223">
        <v>1</v>
      </c>
      <c r="H223">
        <v>1</v>
      </c>
      <c r="I223" t="s">
        <v>302</v>
      </c>
      <c r="K223" t="s">
        <v>303</v>
      </c>
      <c r="L223">
        <v>1476</v>
      </c>
      <c r="N223">
        <v>1013</v>
      </c>
      <c r="O223" t="s">
        <v>62</v>
      </c>
      <c r="P223" t="s">
        <v>63</v>
      </c>
      <c r="Q223">
        <v>1</v>
      </c>
      <c r="X223">
        <v>0.7</v>
      </c>
      <c r="Y223">
        <v>0</v>
      </c>
      <c r="Z223">
        <v>0</v>
      </c>
      <c r="AA223">
        <v>0</v>
      </c>
      <c r="AB223">
        <v>11.08</v>
      </c>
      <c r="AC223">
        <v>0</v>
      </c>
      <c r="AD223">
        <v>1</v>
      </c>
      <c r="AE223">
        <v>1</v>
      </c>
      <c r="AG223">
        <v>0.7</v>
      </c>
      <c r="AH223">
        <v>2</v>
      </c>
      <c r="AI223">
        <v>10563462</v>
      </c>
      <c r="AJ223">
        <v>223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ht="12.75">
      <c r="A224" s="39">
        <f>ROW(Source!A84)</f>
        <v>84</v>
      </c>
      <c r="B224">
        <v>10563463</v>
      </c>
      <c r="C224">
        <v>10563461</v>
      </c>
      <c r="D224">
        <v>121548</v>
      </c>
      <c r="E224">
        <v>1</v>
      </c>
      <c r="F224">
        <v>1</v>
      </c>
      <c r="G224">
        <v>1</v>
      </c>
      <c r="H224">
        <v>1</v>
      </c>
      <c r="I224" t="s">
        <v>702</v>
      </c>
      <c r="K224" t="s">
        <v>53</v>
      </c>
      <c r="L224">
        <v>608254</v>
      </c>
      <c r="N224">
        <v>1013</v>
      </c>
      <c r="O224" t="s">
        <v>54</v>
      </c>
      <c r="P224" t="s">
        <v>54</v>
      </c>
      <c r="Q224">
        <v>1</v>
      </c>
      <c r="X224">
        <v>0.42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2</v>
      </c>
      <c r="AG224">
        <v>0.42</v>
      </c>
      <c r="AH224">
        <v>2</v>
      </c>
      <c r="AI224">
        <v>10563463</v>
      </c>
      <c r="AJ224">
        <v>224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ht="12.75">
      <c r="A225" s="39">
        <f>ROW(Source!A84)</f>
        <v>84</v>
      </c>
      <c r="B225">
        <v>10563464</v>
      </c>
      <c r="C225">
        <v>10563461</v>
      </c>
      <c r="D225">
        <v>9285132</v>
      </c>
      <c r="E225">
        <v>1</v>
      </c>
      <c r="F225">
        <v>1</v>
      </c>
      <c r="G225">
        <v>1</v>
      </c>
      <c r="H225">
        <v>2</v>
      </c>
      <c r="I225" t="s">
        <v>304</v>
      </c>
      <c r="J225" t="s">
        <v>161</v>
      </c>
      <c r="K225" t="s">
        <v>305</v>
      </c>
      <c r="L225">
        <v>1368</v>
      </c>
      <c r="N225">
        <v>1011</v>
      </c>
      <c r="O225" t="s">
        <v>86</v>
      </c>
      <c r="P225" t="s">
        <v>86</v>
      </c>
      <c r="Q225">
        <v>1</v>
      </c>
      <c r="X225">
        <v>0.39</v>
      </c>
      <c r="Y225">
        <v>0</v>
      </c>
      <c r="Z225">
        <v>100.24</v>
      </c>
      <c r="AA225">
        <v>11.81</v>
      </c>
      <c r="AB225">
        <v>0</v>
      </c>
      <c r="AC225">
        <v>0</v>
      </c>
      <c r="AD225">
        <v>1</v>
      </c>
      <c r="AE225">
        <v>0</v>
      </c>
      <c r="AG225">
        <v>0.39</v>
      </c>
      <c r="AH225">
        <v>2</v>
      </c>
      <c r="AI225">
        <v>10563464</v>
      </c>
      <c r="AJ225">
        <v>225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ht="12.75">
      <c r="A226" s="39">
        <f>ROW(Source!A84)</f>
        <v>84</v>
      </c>
      <c r="B226">
        <v>10563465</v>
      </c>
      <c r="C226">
        <v>10563461</v>
      </c>
      <c r="D226">
        <v>9363314</v>
      </c>
      <c r="E226">
        <v>1</v>
      </c>
      <c r="F226">
        <v>1</v>
      </c>
      <c r="G226">
        <v>1</v>
      </c>
      <c r="H226">
        <v>3</v>
      </c>
      <c r="I226" t="s">
        <v>306</v>
      </c>
      <c r="J226" t="s">
        <v>307</v>
      </c>
      <c r="K226" t="s">
        <v>308</v>
      </c>
      <c r="L226">
        <v>1348</v>
      </c>
      <c r="N226">
        <v>1009</v>
      </c>
      <c r="O226" t="s">
        <v>774</v>
      </c>
      <c r="P226" t="s">
        <v>774</v>
      </c>
      <c r="Q226">
        <v>1000</v>
      </c>
      <c r="X226">
        <v>0.00029</v>
      </c>
      <c r="Y226">
        <v>9181.09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0</v>
      </c>
      <c r="AG226">
        <v>0.00029</v>
      </c>
      <c r="AH226">
        <v>2</v>
      </c>
      <c r="AI226">
        <v>10563465</v>
      </c>
      <c r="AJ226">
        <v>226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ht="12.75">
      <c r="A227" s="39">
        <f>ROW(Source!A84)</f>
        <v>84</v>
      </c>
      <c r="B227">
        <v>10563467</v>
      </c>
      <c r="C227">
        <v>10563461</v>
      </c>
      <c r="D227">
        <v>9341951</v>
      </c>
      <c r="E227">
        <v>1</v>
      </c>
      <c r="F227">
        <v>1</v>
      </c>
      <c r="G227">
        <v>1</v>
      </c>
      <c r="H227">
        <v>3</v>
      </c>
      <c r="I227" t="s">
        <v>934</v>
      </c>
      <c r="J227" t="s">
        <v>936</v>
      </c>
      <c r="K227" t="s">
        <v>935</v>
      </c>
      <c r="L227">
        <v>1354</v>
      </c>
      <c r="N227">
        <v>1010</v>
      </c>
      <c r="O227" t="s">
        <v>921</v>
      </c>
      <c r="P227" t="s">
        <v>921</v>
      </c>
      <c r="Q227">
        <v>1</v>
      </c>
      <c r="X227">
        <v>0</v>
      </c>
      <c r="Y227">
        <v>24.8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G227">
        <v>0</v>
      </c>
      <c r="AH227">
        <v>2</v>
      </c>
      <c r="AI227">
        <v>10563467</v>
      </c>
      <c r="AJ227">
        <v>227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ht="12.75">
      <c r="A228" s="39">
        <f>ROW(Source!A84)</f>
        <v>84</v>
      </c>
      <c r="B228">
        <v>10563466</v>
      </c>
      <c r="C228">
        <v>10563461</v>
      </c>
      <c r="D228">
        <v>9347298</v>
      </c>
      <c r="E228">
        <v>1</v>
      </c>
      <c r="F228">
        <v>1</v>
      </c>
      <c r="G228">
        <v>1</v>
      </c>
      <c r="H228">
        <v>3</v>
      </c>
      <c r="I228" t="s">
        <v>309</v>
      </c>
      <c r="J228" t="s">
        <v>310</v>
      </c>
      <c r="K228" t="s">
        <v>311</v>
      </c>
      <c r="L228">
        <v>1354</v>
      </c>
      <c r="N228">
        <v>1010</v>
      </c>
      <c r="O228" t="s">
        <v>921</v>
      </c>
      <c r="P228" t="s">
        <v>921</v>
      </c>
      <c r="Q228">
        <v>1</v>
      </c>
      <c r="X228">
        <v>1</v>
      </c>
      <c r="Y228">
        <v>0</v>
      </c>
      <c r="Z228">
        <v>0</v>
      </c>
      <c r="AA228">
        <v>0</v>
      </c>
      <c r="AB228">
        <v>0</v>
      </c>
      <c r="AC228">
        <v>1</v>
      </c>
      <c r="AD228">
        <v>0</v>
      </c>
      <c r="AE228">
        <v>0</v>
      </c>
      <c r="AG228">
        <v>1</v>
      </c>
      <c r="AH228">
        <v>2</v>
      </c>
      <c r="AI228">
        <v>10563466</v>
      </c>
      <c r="AJ228">
        <v>228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ht="12.75">
      <c r="A229" s="39">
        <f>ROW(Source!A84)</f>
        <v>84</v>
      </c>
      <c r="B229">
        <v>10563468</v>
      </c>
      <c r="C229">
        <v>10563461</v>
      </c>
      <c r="D229">
        <v>0</v>
      </c>
      <c r="E229">
        <v>0</v>
      </c>
      <c r="F229">
        <v>1</v>
      </c>
      <c r="G229">
        <v>1</v>
      </c>
      <c r="H229">
        <v>3</v>
      </c>
      <c r="I229" t="s">
        <v>913</v>
      </c>
      <c r="K229" t="s">
        <v>938</v>
      </c>
      <c r="L229">
        <v>1371</v>
      </c>
      <c r="N229">
        <v>1013</v>
      </c>
      <c r="O229" t="s">
        <v>915</v>
      </c>
      <c r="P229" t="s">
        <v>915</v>
      </c>
      <c r="Q229">
        <v>1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G229">
        <v>0</v>
      </c>
      <c r="AH229">
        <v>2</v>
      </c>
      <c r="AI229">
        <v>10563468</v>
      </c>
      <c r="AJ229">
        <v>229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ht="12.75">
      <c r="A230" s="39">
        <f>ROW(Source!A87)</f>
        <v>87</v>
      </c>
      <c r="B230">
        <v>10563472</v>
      </c>
      <c r="C230">
        <v>10563471</v>
      </c>
      <c r="D230">
        <v>5610028</v>
      </c>
      <c r="E230">
        <v>1</v>
      </c>
      <c r="F230">
        <v>1</v>
      </c>
      <c r="G230">
        <v>1</v>
      </c>
      <c r="H230">
        <v>1</v>
      </c>
      <c r="I230" t="s">
        <v>244</v>
      </c>
      <c r="K230" t="s">
        <v>245</v>
      </c>
      <c r="L230">
        <v>1476</v>
      </c>
      <c r="N230">
        <v>1013</v>
      </c>
      <c r="O230" t="s">
        <v>62</v>
      </c>
      <c r="P230" t="s">
        <v>63</v>
      </c>
      <c r="Q230">
        <v>1</v>
      </c>
      <c r="X230">
        <v>362.52</v>
      </c>
      <c r="Y230">
        <v>0</v>
      </c>
      <c r="Z230">
        <v>0</v>
      </c>
      <c r="AA230">
        <v>0</v>
      </c>
      <c r="AB230">
        <v>9.17</v>
      </c>
      <c r="AC230">
        <v>0</v>
      </c>
      <c r="AD230">
        <v>1</v>
      </c>
      <c r="AE230">
        <v>1</v>
      </c>
      <c r="AG230">
        <v>362.52</v>
      </c>
      <c r="AH230">
        <v>2</v>
      </c>
      <c r="AI230">
        <v>10563472</v>
      </c>
      <c r="AJ230">
        <v>230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ht="12.75">
      <c r="A231" s="39">
        <f>ROW(Source!A87)</f>
        <v>87</v>
      </c>
      <c r="B231">
        <v>10563473</v>
      </c>
      <c r="C231">
        <v>10563471</v>
      </c>
      <c r="D231">
        <v>121548</v>
      </c>
      <c r="E231">
        <v>1</v>
      </c>
      <c r="F231">
        <v>1</v>
      </c>
      <c r="G231">
        <v>1</v>
      </c>
      <c r="H231">
        <v>1</v>
      </c>
      <c r="I231" t="s">
        <v>702</v>
      </c>
      <c r="K231" t="s">
        <v>53</v>
      </c>
      <c r="L231">
        <v>608254</v>
      </c>
      <c r="N231">
        <v>1013</v>
      </c>
      <c r="O231" t="s">
        <v>54</v>
      </c>
      <c r="P231" t="s">
        <v>54</v>
      </c>
      <c r="Q231">
        <v>1</v>
      </c>
      <c r="X231">
        <v>2.59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2</v>
      </c>
      <c r="AG231">
        <v>2.59</v>
      </c>
      <c r="AH231">
        <v>2</v>
      </c>
      <c r="AI231">
        <v>10563473</v>
      </c>
      <c r="AJ231">
        <v>231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ht="12.75">
      <c r="A232" s="39">
        <f>ROW(Source!A87)</f>
        <v>87</v>
      </c>
      <c r="B232">
        <v>10563474</v>
      </c>
      <c r="C232">
        <v>10563471</v>
      </c>
      <c r="D232">
        <v>9283599</v>
      </c>
      <c r="E232">
        <v>1</v>
      </c>
      <c r="F232">
        <v>1</v>
      </c>
      <c r="G232">
        <v>1</v>
      </c>
      <c r="H232">
        <v>2</v>
      </c>
      <c r="I232" t="s">
        <v>148</v>
      </c>
      <c r="J232" t="s">
        <v>149</v>
      </c>
      <c r="K232" t="s">
        <v>150</v>
      </c>
      <c r="L232">
        <v>1368</v>
      </c>
      <c r="N232">
        <v>1011</v>
      </c>
      <c r="O232" t="s">
        <v>86</v>
      </c>
      <c r="P232" t="s">
        <v>86</v>
      </c>
      <c r="Q232">
        <v>1</v>
      </c>
      <c r="X232">
        <v>0.34</v>
      </c>
      <c r="Y232">
        <v>0</v>
      </c>
      <c r="Z232">
        <v>123.73</v>
      </c>
      <c r="AA232">
        <v>11.81</v>
      </c>
      <c r="AB232">
        <v>0</v>
      </c>
      <c r="AC232">
        <v>0</v>
      </c>
      <c r="AD232">
        <v>1</v>
      </c>
      <c r="AE232">
        <v>0</v>
      </c>
      <c r="AG232">
        <v>0.34</v>
      </c>
      <c r="AH232">
        <v>2</v>
      </c>
      <c r="AI232">
        <v>10563474</v>
      </c>
      <c r="AJ232">
        <v>232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ht="12.75">
      <c r="A233" s="39">
        <f>ROW(Source!A87)</f>
        <v>87</v>
      </c>
      <c r="B233">
        <v>10563475</v>
      </c>
      <c r="C233">
        <v>10563471</v>
      </c>
      <c r="D233">
        <v>9283718</v>
      </c>
      <c r="E233">
        <v>1</v>
      </c>
      <c r="F233">
        <v>1</v>
      </c>
      <c r="G233">
        <v>1</v>
      </c>
      <c r="H233">
        <v>2</v>
      </c>
      <c r="I233" t="s">
        <v>246</v>
      </c>
      <c r="J233" t="s">
        <v>247</v>
      </c>
      <c r="K233" t="s">
        <v>248</v>
      </c>
      <c r="L233">
        <v>1480</v>
      </c>
      <c r="N233">
        <v>1013</v>
      </c>
      <c r="O233" t="s">
        <v>58</v>
      </c>
      <c r="P233" t="s">
        <v>59</v>
      </c>
      <c r="Q233">
        <v>1</v>
      </c>
      <c r="X233">
        <v>1.74</v>
      </c>
      <c r="Y233">
        <v>0</v>
      </c>
      <c r="Z233">
        <v>29.08</v>
      </c>
      <c r="AA233">
        <v>11.81</v>
      </c>
      <c r="AB233">
        <v>0</v>
      </c>
      <c r="AC233">
        <v>0</v>
      </c>
      <c r="AD233">
        <v>1</v>
      </c>
      <c r="AE233">
        <v>0</v>
      </c>
      <c r="AG233">
        <v>1.74</v>
      </c>
      <c r="AH233">
        <v>2</v>
      </c>
      <c r="AI233">
        <v>10563475</v>
      </c>
      <c r="AJ233">
        <v>233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ht="12.75">
      <c r="A234" s="39">
        <f>ROW(Source!A87)</f>
        <v>87</v>
      </c>
      <c r="B234">
        <v>10563476</v>
      </c>
      <c r="C234">
        <v>10563471</v>
      </c>
      <c r="D234">
        <v>9283797</v>
      </c>
      <c r="E234">
        <v>1</v>
      </c>
      <c r="F234">
        <v>1</v>
      </c>
      <c r="G234">
        <v>1</v>
      </c>
      <c r="H234">
        <v>2</v>
      </c>
      <c r="I234" t="s">
        <v>249</v>
      </c>
      <c r="J234" t="s">
        <v>250</v>
      </c>
      <c r="K234" t="s">
        <v>251</v>
      </c>
      <c r="L234">
        <v>1480</v>
      </c>
      <c r="N234">
        <v>1013</v>
      </c>
      <c r="O234" t="s">
        <v>58</v>
      </c>
      <c r="P234" t="s">
        <v>59</v>
      </c>
      <c r="Q234">
        <v>1</v>
      </c>
      <c r="X234">
        <v>15</v>
      </c>
      <c r="Y234">
        <v>0</v>
      </c>
      <c r="Z234">
        <v>4.11</v>
      </c>
      <c r="AA234">
        <v>0</v>
      </c>
      <c r="AB234">
        <v>0</v>
      </c>
      <c r="AC234">
        <v>0</v>
      </c>
      <c r="AD234">
        <v>1</v>
      </c>
      <c r="AE234">
        <v>0</v>
      </c>
      <c r="AG234">
        <v>15</v>
      </c>
      <c r="AH234">
        <v>2</v>
      </c>
      <c r="AI234">
        <v>10563476</v>
      </c>
      <c r="AJ234">
        <v>234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ht="12.75">
      <c r="A235" s="39">
        <f>ROW(Source!A87)</f>
        <v>87</v>
      </c>
      <c r="B235">
        <v>10563477</v>
      </c>
      <c r="C235">
        <v>10563471</v>
      </c>
      <c r="D235">
        <v>9286871</v>
      </c>
      <c r="E235">
        <v>1</v>
      </c>
      <c r="F235">
        <v>1</v>
      </c>
      <c r="G235">
        <v>1</v>
      </c>
      <c r="H235">
        <v>2</v>
      </c>
      <c r="I235" t="s">
        <v>207</v>
      </c>
      <c r="J235" t="s">
        <v>208</v>
      </c>
      <c r="K235" t="s">
        <v>209</v>
      </c>
      <c r="L235">
        <v>1368</v>
      </c>
      <c r="N235">
        <v>1011</v>
      </c>
      <c r="O235" t="s">
        <v>86</v>
      </c>
      <c r="P235" t="s">
        <v>86</v>
      </c>
      <c r="Q235">
        <v>1</v>
      </c>
      <c r="X235">
        <v>0.51</v>
      </c>
      <c r="Y235">
        <v>0</v>
      </c>
      <c r="Z235">
        <v>60.77</v>
      </c>
      <c r="AA235">
        <v>11.81</v>
      </c>
      <c r="AB235">
        <v>0</v>
      </c>
      <c r="AC235">
        <v>0</v>
      </c>
      <c r="AD235">
        <v>1</v>
      </c>
      <c r="AE235">
        <v>0</v>
      </c>
      <c r="AG235">
        <v>0.51</v>
      </c>
      <c r="AH235">
        <v>2</v>
      </c>
      <c r="AI235">
        <v>10563477</v>
      </c>
      <c r="AJ235">
        <v>235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ht="12.75">
      <c r="A236" s="39">
        <f>ROW(Source!A87)</f>
        <v>87</v>
      </c>
      <c r="B236">
        <v>10563478</v>
      </c>
      <c r="C236">
        <v>10563471</v>
      </c>
      <c r="D236">
        <v>9360749</v>
      </c>
      <c r="E236">
        <v>1</v>
      </c>
      <c r="F236">
        <v>1</v>
      </c>
      <c r="G236">
        <v>1</v>
      </c>
      <c r="H236">
        <v>3</v>
      </c>
      <c r="I236" t="s">
        <v>252</v>
      </c>
      <c r="J236" t="s">
        <v>253</v>
      </c>
      <c r="K236" t="s">
        <v>254</v>
      </c>
      <c r="L236">
        <v>1339</v>
      </c>
      <c r="N236">
        <v>1007</v>
      </c>
      <c r="O236" t="s">
        <v>743</v>
      </c>
      <c r="P236" t="s">
        <v>743</v>
      </c>
      <c r="Q236">
        <v>1</v>
      </c>
      <c r="X236">
        <v>0.06</v>
      </c>
      <c r="Y236">
        <v>1252.47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G236">
        <v>0.06</v>
      </c>
      <c r="AH236">
        <v>2</v>
      </c>
      <c r="AI236">
        <v>10563478</v>
      </c>
      <c r="AJ236">
        <v>236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ht="12.75">
      <c r="A237" s="39">
        <f>ROW(Source!A87)</f>
        <v>87</v>
      </c>
      <c r="B237">
        <v>10563479</v>
      </c>
      <c r="C237">
        <v>10563471</v>
      </c>
      <c r="D237">
        <v>9359950</v>
      </c>
      <c r="E237">
        <v>1</v>
      </c>
      <c r="F237">
        <v>1</v>
      </c>
      <c r="G237">
        <v>1</v>
      </c>
      <c r="H237">
        <v>3</v>
      </c>
      <c r="I237" t="s">
        <v>255</v>
      </c>
      <c r="J237" t="s">
        <v>256</v>
      </c>
      <c r="K237" t="s">
        <v>257</v>
      </c>
      <c r="L237">
        <v>1301</v>
      </c>
      <c r="N237">
        <v>1003</v>
      </c>
      <c r="O237" t="s">
        <v>817</v>
      </c>
      <c r="P237" t="s">
        <v>817</v>
      </c>
      <c r="Q237">
        <v>1</v>
      </c>
      <c r="X237">
        <v>1008</v>
      </c>
      <c r="Y237">
        <v>13.79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G237">
        <v>1008</v>
      </c>
      <c r="AH237">
        <v>2</v>
      </c>
      <c r="AI237">
        <v>10563479</v>
      </c>
      <c r="AJ237">
        <v>237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ht="12.75">
      <c r="A238" s="39">
        <f>ROW(Source!A87)</f>
        <v>87</v>
      </c>
      <c r="B238">
        <v>10563480</v>
      </c>
      <c r="C238">
        <v>10563471</v>
      </c>
      <c r="D238">
        <v>9359999</v>
      </c>
      <c r="E238">
        <v>1</v>
      </c>
      <c r="F238">
        <v>1</v>
      </c>
      <c r="G238">
        <v>1</v>
      </c>
      <c r="H238">
        <v>3</v>
      </c>
      <c r="I238" t="s">
        <v>258</v>
      </c>
      <c r="J238" t="s">
        <v>259</v>
      </c>
      <c r="K238" t="s">
        <v>260</v>
      </c>
      <c r="L238">
        <v>1354</v>
      </c>
      <c r="N238">
        <v>1010</v>
      </c>
      <c r="O238" t="s">
        <v>921</v>
      </c>
      <c r="P238" t="s">
        <v>921</v>
      </c>
      <c r="Q238">
        <v>1</v>
      </c>
      <c r="X238">
        <v>338</v>
      </c>
      <c r="Y238">
        <v>11.72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G238">
        <v>338</v>
      </c>
      <c r="AH238">
        <v>2</v>
      </c>
      <c r="AI238">
        <v>10563480</v>
      </c>
      <c r="AJ238">
        <v>238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ht="12.75">
      <c r="A239" s="39">
        <f>ROW(Source!A87)</f>
        <v>87</v>
      </c>
      <c r="B239">
        <v>10563481</v>
      </c>
      <c r="C239">
        <v>10563471</v>
      </c>
      <c r="D239">
        <v>9360054</v>
      </c>
      <c r="E239">
        <v>1</v>
      </c>
      <c r="F239">
        <v>1</v>
      </c>
      <c r="G239">
        <v>1</v>
      </c>
      <c r="H239">
        <v>3</v>
      </c>
      <c r="I239" t="s">
        <v>261</v>
      </c>
      <c r="J239" t="s">
        <v>262</v>
      </c>
      <c r="K239" t="s">
        <v>263</v>
      </c>
      <c r="L239">
        <v>1346</v>
      </c>
      <c r="N239">
        <v>1009</v>
      </c>
      <c r="O239" t="s">
        <v>228</v>
      </c>
      <c r="P239" t="s">
        <v>228</v>
      </c>
      <c r="Q239">
        <v>1</v>
      </c>
      <c r="X239">
        <v>68</v>
      </c>
      <c r="Y239">
        <v>60.41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0</v>
      </c>
      <c r="AG239">
        <v>68</v>
      </c>
      <c r="AH239">
        <v>2</v>
      </c>
      <c r="AI239">
        <v>10563481</v>
      </c>
      <c r="AJ239">
        <v>239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ht="12.75">
      <c r="A240" s="39">
        <f>ROW(Source!A87)</f>
        <v>87</v>
      </c>
      <c r="B240">
        <v>10563482</v>
      </c>
      <c r="C240">
        <v>10563471</v>
      </c>
      <c r="D240">
        <v>9339679</v>
      </c>
      <c r="E240">
        <v>1</v>
      </c>
      <c r="F240">
        <v>1</v>
      </c>
      <c r="G240">
        <v>1</v>
      </c>
      <c r="H240">
        <v>3</v>
      </c>
      <c r="I240" t="s">
        <v>264</v>
      </c>
      <c r="J240" t="s">
        <v>265</v>
      </c>
      <c r="K240" t="s">
        <v>266</v>
      </c>
      <c r="L240">
        <v>1339</v>
      </c>
      <c r="N240">
        <v>1007</v>
      </c>
      <c r="O240" t="s">
        <v>743</v>
      </c>
      <c r="P240" t="s">
        <v>743</v>
      </c>
      <c r="Q240">
        <v>1</v>
      </c>
      <c r="X240">
        <v>0.66</v>
      </c>
      <c r="Y240">
        <v>470.2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G240">
        <v>0.66</v>
      </c>
      <c r="AH240">
        <v>2</v>
      </c>
      <c r="AI240">
        <v>10563482</v>
      </c>
      <c r="AJ240">
        <v>240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ht="12.75">
      <c r="A241" s="39">
        <f>ROW(Source!A87)</f>
        <v>87</v>
      </c>
      <c r="B241">
        <v>10563483</v>
      </c>
      <c r="C241">
        <v>10563471</v>
      </c>
      <c r="D241">
        <v>9337853</v>
      </c>
      <c r="E241">
        <v>1</v>
      </c>
      <c r="F241">
        <v>1</v>
      </c>
      <c r="G241">
        <v>1</v>
      </c>
      <c r="H241">
        <v>3</v>
      </c>
      <c r="I241" t="s">
        <v>267</v>
      </c>
      <c r="J241" t="s">
        <v>268</v>
      </c>
      <c r="K241" t="s">
        <v>269</v>
      </c>
      <c r="L241">
        <v>1339</v>
      </c>
      <c r="N241">
        <v>1007</v>
      </c>
      <c r="O241" t="s">
        <v>743</v>
      </c>
      <c r="P241" t="s">
        <v>743</v>
      </c>
      <c r="Q241">
        <v>1</v>
      </c>
      <c r="X241">
        <v>15.72</v>
      </c>
      <c r="Y241">
        <v>3.2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0</v>
      </c>
      <c r="AG241">
        <v>15.72</v>
      </c>
      <c r="AH241">
        <v>2</v>
      </c>
      <c r="AI241">
        <v>10563483</v>
      </c>
      <c r="AJ241">
        <v>241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ht="12.75">
      <c r="A242" s="39">
        <f>ROW(Source!A88)</f>
        <v>88</v>
      </c>
      <c r="B242">
        <v>10563485</v>
      </c>
      <c r="C242">
        <v>10563484</v>
      </c>
      <c r="D242">
        <v>5607759</v>
      </c>
      <c r="E242">
        <v>1</v>
      </c>
      <c r="F242">
        <v>1</v>
      </c>
      <c r="G242">
        <v>1</v>
      </c>
      <c r="H242">
        <v>1</v>
      </c>
      <c r="I242" t="s">
        <v>312</v>
      </c>
      <c r="K242" t="s">
        <v>313</v>
      </c>
      <c r="L242">
        <v>1476</v>
      </c>
      <c r="N242">
        <v>1013</v>
      </c>
      <c r="O242" t="s">
        <v>62</v>
      </c>
      <c r="P242" t="s">
        <v>63</v>
      </c>
      <c r="Q242">
        <v>1</v>
      </c>
      <c r="X242">
        <v>0.34</v>
      </c>
      <c r="Y242">
        <v>0</v>
      </c>
      <c r="Z242">
        <v>0</v>
      </c>
      <c r="AA242">
        <v>0</v>
      </c>
      <c r="AB242">
        <v>8.96</v>
      </c>
      <c r="AC242">
        <v>0</v>
      </c>
      <c r="AD242">
        <v>1</v>
      </c>
      <c r="AE242">
        <v>1</v>
      </c>
      <c r="AG242">
        <v>0.34</v>
      </c>
      <c r="AH242">
        <v>2</v>
      </c>
      <c r="AI242">
        <v>10563485</v>
      </c>
      <c r="AJ242">
        <v>242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ht="12.75">
      <c r="A243" s="39">
        <f>ROW(Source!A88)</f>
        <v>88</v>
      </c>
      <c r="B243">
        <v>10563486</v>
      </c>
      <c r="C243">
        <v>10563484</v>
      </c>
      <c r="D243">
        <v>9286272</v>
      </c>
      <c r="E243">
        <v>1</v>
      </c>
      <c r="F243">
        <v>1</v>
      </c>
      <c r="G243">
        <v>1</v>
      </c>
      <c r="H243">
        <v>2</v>
      </c>
      <c r="I243" t="s">
        <v>314</v>
      </c>
      <c r="J243" t="s">
        <v>116</v>
      </c>
      <c r="K243" t="s">
        <v>315</v>
      </c>
      <c r="L243">
        <v>1480</v>
      </c>
      <c r="N243">
        <v>1013</v>
      </c>
      <c r="O243" t="s">
        <v>58</v>
      </c>
      <c r="P243" t="s">
        <v>59</v>
      </c>
      <c r="Q243">
        <v>1</v>
      </c>
      <c r="X243">
        <v>0.31</v>
      </c>
      <c r="Y243">
        <v>0</v>
      </c>
      <c r="Z243">
        <v>2.12</v>
      </c>
      <c r="AA243">
        <v>0</v>
      </c>
      <c r="AB243">
        <v>0</v>
      </c>
      <c r="AC243">
        <v>0</v>
      </c>
      <c r="AD243">
        <v>1</v>
      </c>
      <c r="AE243">
        <v>0</v>
      </c>
      <c r="AG243">
        <v>0.31</v>
      </c>
      <c r="AH243">
        <v>2</v>
      </c>
      <c r="AI243">
        <v>10563486</v>
      </c>
      <c r="AJ243">
        <v>243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ht="12.75">
      <c r="A244" s="39">
        <f>ROW(Source!A88)</f>
        <v>88</v>
      </c>
      <c r="B244">
        <v>10563487</v>
      </c>
      <c r="C244">
        <v>10563484</v>
      </c>
      <c r="D244">
        <v>9363439</v>
      </c>
      <c r="E244">
        <v>1</v>
      </c>
      <c r="F244">
        <v>1</v>
      </c>
      <c r="G244">
        <v>1</v>
      </c>
      <c r="H244">
        <v>3</v>
      </c>
      <c r="I244" t="s">
        <v>316</v>
      </c>
      <c r="J244" t="s">
        <v>317</v>
      </c>
      <c r="K244" t="s">
        <v>318</v>
      </c>
      <c r="L244">
        <v>1354</v>
      </c>
      <c r="N244">
        <v>1010</v>
      </c>
      <c r="O244" t="s">
        <v>921</v>
      </c>
      <c r="P244" t="s">
        <v>921</v>
      </c>
      <c r="Q244">
        <v>1</v>
      </c>
      <c r="X244">
        <v>0.51</v>
      </c>
      <c r="Y244">
        <v>19.89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G244">
        <v>0.51</v>
      </c>
      <c r="AH244">
        <v>2</v>
      </c>
      <c r="AI244">
        <v>10563487</v>
      </c>
      <c r="AJ244">
        <v>244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ht="12.75">
      <c r="A245" s="39">
        <f>ROW(Source!A89)</f>
        <v>89</v>
      </c>
      <c r="B245">
        <v>10563489</v>
      </c>
      <c r="C245">
        <v>10563488</v>
      </c>
      <c r="D245">
        <v>5603299</v>
      </c>
      <c r="E245">
        <v>1</v>
      </c>
      <c r="F245">
        <v>1</v>
      </c>
      <c r="G245">
        <v>1</v>
      </c>
      <c r="H245">
        <v>1</v>
      </c>
      <c r="I245" t="s">
        <v>319</v>
      </c>
      <c r="K245" t="s">
        <v>320</v>
      </c>
      <c r="L245">
        <v>1476</v>
      </c>
      <c r="N245">
        <v>1013</v>
      </c>
      <c r="O245" t="s">
        <v>62</v>
      </c>
      <c r="P245" t="s">
        <v>63</v>
      </c>
      <c r="Q245">
        <v>1</v>
      </c>
      <c r="X245">
        <v>4.8</v>
      </c>
      <c r="Y245">
        <v>0</v>
      </c>
      <c r="Z245">
        <v>0</v>
      </c>
      <c r="AA245">
        <v>0</v>
      </c>
      <c r="AB245">
        <v>9.07</v>
      </c>
      <c r="AC245">
        <v>0</v>
      </c>
      <c r="AD245">
        <v>1</v>
      </c>
      <c r="AE245">
        <v>1</v>
      </c>
      <c r="AG245">
        <v>4.8</v>
      </c>
      <c r="AH245">
        <v>2</v>
      </c>
      <c r="AI245">
        <v>10563489</v>
      </c>
      <c r="AJ245">
        <v>245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ht="12.75">
      <c r="A246" s="39">
        <f>ROW(Source!A89)</f>
        <v>89</v>
      </c>
      <c r="B246">
        <v>10563490</v>
      </c>
      <c r="C246">
        <v>10563488</v>
      </c>
      <c r="D246">
        <v>121548</v>
      </c>
      <c r="E246">
        <v>1</v>
      </c>
      <c r="F246">
        <v>1</v>
      </c>
      <c r="G246">
        <v>1</v>
      </c>
      <c r="H246">
        <v>1</v>
      </c>
      <c r="I246" t="s">
        <v>702</v>
      </c>
      <c r="K246" t="s">
        <v>53</v>
      </c>
      <c r="L246">
        <v>608254</v>
      </c>
      <c r="N246">
        <v>1013</v>
      </c>
      <c r="O246" t="s">
        <v>54</v>
      </c>
      <c r="P246" t="s">
        <v>54</v>
      </c>
      <c r="Q246">
        <v>1</v>
      </c>
      <c r="X246">
        <v>2.62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2</v>
      </c>
      <c r="AG246">
        <v>2.62</v>
      </c>
      <c r="AH246">
        <v>2</v>
      </c>
      <c r="AI246">
        <v>10563490</v>
      </c>
      <c r="AJ246">
        <v>246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ht="12.75">
      <c r="A247" s="39">
        <f>ROW(Source!A89)</f>
        <v>89</v>
      </c>
      <c r="B247">
        <v>10563491</v>
      </c>
      <c r="C247">
        <v>10563488</v>
      </c>
      <c r="D247">
        <v>9283599</v>
      </c>
      <c r="E247">
        <v>1</v>
      </c>
      <c r="F247">
        <v>1</v>
      </c>
      <c r="G247">
        <v>1</v>
      </c>
      <c r="H247">
        <v>2</v>
      </c>
      <c r="I247" t="s">
        <v>148</v>
      </c>
      <c r="J247" t="s">
        <v>149</v>
      </c>
      <c r="K247" t="s">
        <v>150</v>
      </c>
      <c r="L247">
        <v>1368</v>
      </c>
      <c r="N247">
        <v>1011</v>
      </c>
      <c r="O247" t="s">
        <v>86</v>
      </c>
      <c r="P247" t="s">
        <v>86</v>
      </c>
      <c r="Q247">
        <v>1</v>
      </c>
      <c r="X247">
        <v>0.01</v>
      </c>
      <c r="Y247">
        <v>0</v>
      </c>
      <c r="Z247">
        <v>123.73</v>
      </c>
      <c r="AA247">
        <v>11.81</v>
      </c>
      <c r="AB247">
        <v>0</v>
      </c>
      <c r="AC247">
        <v>0</v>
      </c>
      <c r="AD247">
        <v>1</v>
      </c>
      <c r="AE247">
        <v>0</v>
      </c>
      <c r="AG247">
        <v>0.01</v>
      </c>
      <c r="AH247">
        <v>2</v>
      </c>
      <c r="AI247">
        <v>10563491</v>
      </c>
      <c r="AJ247">
        <v>247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ht="12.75">
      <c r="A248" s="39">
        <f>ROW(Source!A89)</f>
        <v>89</v>
      </c>
      <c r="B248">
        <v>10563492</v>
      </c>
      <c r="C248">
        <v>10563488</v>
      </c>
      <c r="D248">
        <v>9284333</v>
      </c>
      <c r="E248">
        <v>1</v>
      </c>
      <c r="F248">
        <v>1</v>
      </c>
      <c r="G248">
        <v>1</v>
      </c>
      <c r="H248">
        <v>2</v>
      </c>
      <c r="I248" t="s">
        <v>321</v>
      </c>
      <c r="J248" t="s">
        <v>322</v>
      </c>
      <c r="K248" t="s">
        <v>323</v>
      </c>
      <c r="L248">
        <v>1480</v>
      </c>
      <c r="N248">
        <v>1013</v>
      </c>
      <c r="O248" t="s">
        <v>58</v>
      </c>
      <c r="P248" t="s">
        <v>59</v>
      </c>
      <c r="Q248">
        <v>1</v>
      </c>
      <c r="X248">
        <v>2.6</v>
      </c>
      <c r="Y248">
        <v>0</v>
      </c>
      <c r="Z248">
        <v>78.26</v>
      </c>
      <c r="AA248">
        <v>11.81</v>
      </c>
      <c r="AB248">
        <v>0</v>
      </c>
      <c r="AC248">
        <v>0</v>
      </c>
      <c r="AD248">
        <v>1</v>
      </c>
      <c r="AE248">
        <v>0</v>
      </c>
      <c r="AG248">
        <v>2.6</v>
      </c>
      <c r="AH248">
        <v>2</v>
      </c>
      <c r="AI248">
        <v>10563492</v>
      </c>
      <c r="AJ248">
        <v>248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ht="12.75">
      <c r="A249" s="39">
        <f>ROW(Source!A89)</f>
        <v>89</v>
      </c>
      <c r="B249">
        <v>10563493</v>
      </c>
      <c r="C249">
        <v>10563488</v>
      </c>
      <c r="D249">
        <v>9286871</v>
      </c>
      <c r="E249">
        <v>1</v>
      </c>
      <c r="F249">
        <v>1</v>
      </c>
      <c r="G249">
        <v>1</v>
      </c>
      <c r="H249">
        <v>2</v>
      </c>
      <c r="I249" t="s">
        <v>207</v>
      </c>
      <c r="J249" t="s">
        <v>208</v>
      </c>
      <c r="K249" t="s">
        <v>209</v>
      </c>
      <c r="L249">
        <v>1368</v>
      </c>
      <c r="N249">
        <v>1011</v>
      </c>
      <c r="O249" t="s">
        <v>86</v>
      </c>
      <c r="P249" t="s">
        <v>86</v>
      </c>
      <c r="Q249">
        <v>1</v>
      </c>
      <c r="X249">
        <v>0.01</v>
      </c>
      <c r="Y249">
        <v>0</v>
      </c>
      <c r="Z249">
        <v>60.77</v>
      </c>
      <c r="AA249">
        <v>11.81</v>
      </c>
      <c r="AB249">
        <v>0</v>
      </c>
      <c r="AC249">
        <v>0</v>
      </c>
      <c r="AD249">
        <v>1</v>
      </c>
      <c r="AE249">
        <v>0</v>
      </c>
      <c r="AG249">
        <v>0.01</v>
      </c>
      <c r="AH249">
        <v>2</v>
      </c>
      <c r="AI249">
        <v>10563493</v>
      </c>
      <c r="AJ249">
        <v>249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ht="12.75">
      <c r="A250" s="39">
        <f>ROW(Source!A89)</f>
        <v>89</v>
      </c>
      <c r="B250">
        <v>10563494</v>
      </c>
      <c r="C250">
        <v>10563488</v>
      </c>
      <c r="D250">
        <v>9347160</v>
      </c>
      <c r="E250">
        <v>1</v>
      </c>
      <c r="F250">
        <v>1</v>
      </c>
      <c r="G250">
        <v>1</v>
      </c>
      <c r="H250">
        <v>3</v>
      </c>
      <c r="I250" t="s">
        <v>324</v>
      </c>
      <c r="J250" t="s">
        <v>325</v>
      </c>
      <c r="K250" t="s">
        <v>326</v>
      </c>
      <c r="L250">
        <v>1354</v>
      </c>
      <c r="N250">
        <v>1010</v>
      </c>
      <c r="O250" t="s">
        <v>921</v>
      </c>
      <c r="P250" t="s">
        <v>921</v>
      </c>
      <c r="Q250">
        <v>1</v>
      </c>
      <c r="X250">
        <v>10</v>
      </c>
      <c r="Y250">
        <v>0</v>
      </c>
      <c r="Z250">
        <v>0</v>
      </c>
      <c r="AA250">
        <v>0</v>
      </c>
      <c r="AB250">
        <v>0</v>
      </c>
      <c r="AC250">
        <v>1</v>
      </c>
      <c r="AD250">
        <v>0</v>
      </c>
      <c r="AE250">
        <v>0</v>
      </c>
      <c r="AG250">
        <v>10</v>
      </c>
      <c r="AH250">
        <v>2</v>
      </c>
      <c r="AI250">
        <v>10563494</v>
      </c>
      <c r="AJ250">
        <v>250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ht="12.75">
      <c r="A251" s="39">
        <f>ROW(Source!A89)</f>
        <v>89</v>
      </c>
      <c r="B251">
        <v>10563495</v>
      </c>
      <c r="C251">
        <v>10563488</v>
      </c>
      <c r="D251">
        <v>0</v>
      </c>
      <c r="E251">
        <v>0</v>
      </c>
      <c r="F251">
        <v>1</v>
      </c>
      <c r="G251">
        <v>1</v>
      </c>
      <c r="H251">
        <v>3</v>
      </c>
      <c r="I251" t="s">
        <v>913</v>
      </c>
      <c r="K251" t="s">
        <v>951</v>
      </c>
      <c r="L251">
        <v>1371</v>
      </c>
      <c r="N251">
        <v>1013</v>
      </c>
      <c r="O251" t="s">
        <v>915</v>
      </c>
      <c r="P251" t="s">
        <v>915</v>
      </c>
      <c r="Q251">
        <v>1</v>
      </c>
      <c r="X251">
        <v>10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G251">
        <v>10</v>
      </c>
      <c r="AH251">
        <v>2</v>
      </c>
      <c r="AI251">
        <v>10563495</v>
      </c>
      <c r="AJ251">
        <v>251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ht="12.75">
      <c r="A252" s="39">
        <f>ROW(Source!A91)</f>
        <v>91</v>
      </c>
      <c r="B252">
        <v>10563498</v>
      </c>
      <c r="C252">
        <v>10563497</v>
      </c>
      <c r="D252">
        <v>121675</v>
      </c>
      <c r="E252">
        <v>1</v>
      </c>
      <c r="F252">
        <v>1</v>
      </c>
      <c r="G252">
        <v>1</v>
      </c>
      <c r="H252">
        <v>1</v>
      </c>
      <c r="I252" t="s">
        <v>196</v>
      </c>
      <c r="K252" t="s">
        <v>197</v>
      </c>
      <c r="L252">
        <v>1369</v>
      </c>
      <c r="N252">
        <v>1013</v>
      </c>
      <c r="O252" t="s">
        <v>92</v>
      </c>
      <c r="P252" t="s">
        <v>92</v>
      </c>
      <c r="Q252">
        <v>1</v>
      </c>
      <c r="X252">
        <v>1.9</v>
      </c>
      <c r="Y252">
        <v>0</v>
      </c>
      <c r="Z252">
        <v>0</v>
      </c>
      <c r="AA252">
        <v>0</v>
      </c>
      <c r="AB252">
        <v>11.08</v>
      </c>
      <c r="AC252">
        <v>0</v>
      </c>
      <c r="AD252">
        <v>1</v>
      </c>
      <c r="AE252">
        <v>1</v>
      </c>
      <c r="AG252">
        <v>1.9</v>
      </c>
      <c r="AH252">
        <v>2</v>
      </c>
      <c r="AI252">
        <v>10563498</v>
      </c>
      <c r="AJ252">
        <v>252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ht="12.75">
      <c r="A253" s="39">
        <f>ROW(Source!A91)</f>
        <v>91</v>
      </c>
      <c r="B253">
        <v>10563499</v>
      </c>
      <c r="C253">
        <v>10563497</v>
      </c>
      <c r="D253">
        <v>1471890</v>
      </c>
      <c r="E253">
        <v>1</v>
      </c>
      <c r="F253">
        <v>1</v>
      </c>
      <c r="G253">
        <v>1</v>
      </c>
      <c r="H253">
        <v>2</v>
      </c>
      <c r="I253" t="s">
        <v>278</v>
      </c>
      <c r="J253" t="s">
        <v>279</v>
      </c>
      <c r="K253" t="s">
        <v>280</v>
      </c>
      <c r="L253">
        <v>1480</v>
      </c>
      <c r="N253">
        <v>1013</v>
      </c>
      <c r="O253" t="s">
        <v>58</v>
      </c>
      <c r="P253" t="s">
        <v>59</v>
      </c>
      <c r="Q253">
        <v>1</v>
      </c>
      <c r="X253">
        <v>0.72</v>
      </c>
      <c r="Y253">
        <v>0</v>
      </c>
      <c r="Z253">
        <v>18.5</v>
      </c>
      <c r="AA253">
        <v>0</v>
      </c>
      <c r="AB253">
        <v>0</v>
      </c>
      <c r="AC253">
        <v>0</v>
      </c>
      <c r="AD253">
        <v>1</v>
      </c>
      <c r="AE253">
        <v>0</v>
      </c>
      <c r="AG253">
        <v>0.72</v>
      </c>
      <c r="AH253">
        <v>2</v>
      </c>
      <c r="AI253">
        <v>10563499</v>
      </c>
      <c r="AJ253">
        <v>253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ht="12.75">
      <c r="A254" s="39">
        <f>ROW(Source!A91)</f>
        <v>91</v>
      </c>
      <c r="B254">
        <v>10563500</v>
      </c>
      <c r="C254">
        <v>10563497</v>
      </c>
      <c r="D254">
        <v>1471916</v>
      </c>
      <c r="E254">
        <v>1</v>
      </c>
      <c r="F254">
        <v>1</v>
      </c>
      <c r="G254">
        <v>1</v>
      </c>
      <c r="H254">
        <v>2</v>
      </c>
      <c r="I254" t="s">
        <v>201</v>
      </c>
      <c r="J254" t="s">
        <v>202</v>
      </c>
      <c r="K254" t="s">
        <v>203</v>
      </c>
      <c r="L254">
        <v>1480</v>
      </c>
      <c r="N254">
        <v>1013</v>
      </c>
      <c r="O254" t="s">
        <v>58</v>
      </c>
      <c r="P254" t="s">
        <v>59</v>
      </c>
      <c r="Q254">
        <v>1</v>
      </c>
      <c r="X254">
        <v>0.72</v>
      </c>
      <c r="Y254">
        <v>0</v>
      </c>
      <c r="Z254">
        <v>18.93</v>
      </c>
      <c r="AA254">
        <v>0</v>
      </c>
      <c r="AB254">
        <v>0</v>
      </c>
      <c r="AC254">
        <v>0</v>
      </c>
      <c r="AD254">
        <v>1</v>
      </c>
      <c r="AE254">
        <v>0</v>
      </c>
      <c r="AG254">
        <v>0.72</v>
      </c>
      <c r="AH254">
        <v>2</v>
      </c>
      <c r="AI254">
        <v>10563500</v>
      </c>
      <c r="AJ254">
        <v>254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ht="12.75">
      <c r="A255" s="39">
        <f>ROW(Source!A91)</f>
        <v>91</v>
      </c>
      <c r="B255">
        <v>10563501</v>
      </c>
      <c r="C255">
        <v>10563497</v>
      </c>
      <c r="D255">
        <v>1471949</v>
      </c>
      <c r="E255">
        <v>1</v>
      </c>
      <c r="F255">
        <v>1</v>
      </c>
      <c r="G255">
        <v>1</v>
      </c>
      <c r="H255">
        <v>2</v>
      </c>
      <c r="I255" t="s">
        <v>327</v>
      </c>
      <c r="J255" t="s">
        <v>328</v>
      </c>
      <c r="K255" t="s">
        <v>329</v>
      </c>
      <c r="L255">
        <v>1480</v>
      </c>
      <c r="N255">
        <v>1013</v>
      </c>
      <c r="O255" t="s">
        <v>58</v>
      </c>
      <c r="P255" t="s">
        <v>59</v>
      </c>
      <c r="Q255">
        <v>1</v>
      </c>
      <c r="X255">
        <v>0.78</v>
      </c>
      <c r="Y255">
        <v>0</v>
      </c>
      <c r="Z255">
        <v>14.28</v>
      </c>
      <c r="AA255">
        <v>0</v>
      </c>
      <c r="AB255">
        <v>0</v>
      </c>
      <c r="AC255">
        <v>0</v>
      </c>
      <c r="AD255">
        <v>1</v>
      </c>
      <c r="AE255">
        <v>0</v>
      </c>
      <c r="AG255">
        <v>0.78</v>
      </c>
      <c r="AH255">
        <v>2</v>
      </c>
      <c r="AI255">
        <v>10563501</v>
      </c>
      <c r="AJ255">
        <v>255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ht="12.75">
      <c r="A256" s="39">
        <f>ROW(Source!A91)</f>
        <v>91</v>
      </c>
      <c r="B256">
        <v>10563502</v>
      </c>
      <c r="C256">
        <v>10563497</v>
      </c>
      <c r="D256">
        <v>1413792</v>
      </c>
      <c r="E256">
        <v>1</v>
      </c>
      <c r="F256">
        <v>1</v>
      </c>
      <c r="G256">
        <v>1</v>
      </c>
      <c r="H256">
        <v>3</v>
      </c>
      <c r="I256" t="s">
        <v>284</v>
      </c>
      <c r="J256" t="s">
        <v>285</v>
      </c>
      <c r="K256" t="s">
        <v>286</v>
      </c>
      <c r="L256">
        <v>1346</v>
      </c>
      <c r="N256">
        <v>1009</v>
      </c>
      <c r="O256" t="s">
        <v>228</v>
      </c>
      <c r="P256" t="s">
        <v>228</v>
      </c>
      <c r="Q256">
        <v>1</v>
      </c>
      <c r="X256">
        <v>0.13</v>
      </c>
      <c r="Y256">
        <v>85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0</v>
      </c>
      <c r="AG256">
        <v>0.13</v>
      </c>
      <c r="AH256">
        <v>2</v>
      </c>
      <c r="AI256">
        <v>10563502</v>
      </c>
      <c r="AJ256">
        <v>256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ht="12.75">
      <c r="A257" s="39">
        <f>ROW(Source!A91)</f>
        <v>91</v>
      </c>
      <c r="B257">
        <v>10563503</v>
      </c>
      <c r="C257">
        <v>10563497</v>
      </c>
      <c r="D257">
        <v>2288017</v>
      </c>
      <c r="E257">
        <v>1</v>
      </c>
      <c r="F257">
        <v>1</v>
      </c>
      <c r="G257">
        <v>1</v>
      </c>
      <c r="H257">
        <v>3</v>
      </c>
      <c r="I257" t="s">
        <v>984</v>
      </c>
      <c r="J257" t="s">
        <v>330</v>
      </c>
      <c r="K257" t="s">
        <v>985</v>
      </c>
      <c r="L257">
        <v>1354</v>
      </c>
      <c r="N257">
        <v>1010</v>
      </c>
      <c r="O257" t="s">
        <v>921</v>
      </c>
      <c r="P257" t="s">
        <v>921</v>
      </c>
      <c r="Q257">
        <v>1</v>
      </c>
      <c r="X257">
        <v>1</v>
      </c>
      <c r="Y257">
        <v>281.4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0</v>
      </c>
      <c r="AG257">
        <v>1</v>
      </c>
      <c r="AH257">
        <v>2</v>
      </c>
      <c r="AI257">
        <v>10563503</v>
      </c>
      <c r="AJ257">
        <v>257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ht="12.75">
      <c r="A258" s="39">
        <f>ROW(Source!A91)</f>
        <v>91</v>
      </c>
      <c r="B258">
        <v>10563504</v>
      </c>
      <c r="C258">
        <v>10563497</v>
      </c>
      <c r="D258">
        <v>1456115</v>
      </c>
      <c r="E258">
        <v>1</v>
      </c>
      <c r="F258">
        <v>1</v>
      </c>
      <c r="G258">
        <v>1</v>
      </c>
      <c r="H258">
        <v>3</v>
      </c>
      <c r="I258" t="s">
        <v>290</v>
      </c>
      <c r="J258" t="s">
        <v>291</v>
      </c>
      <c r="K258" t="s">
        <v>292</v>
      </c>
      <c r="L258">
        <v>1354</v>
      </c>
      <c r="N258">
        <v>1010</v>
      </c>
      <c r="O258" t="s">
        <v>921</v>
      </c>
      <c r="P258" t="s">
        <v>921</v>
      </c>
      <c r="Q258">
        <v>1</v>
      </c>
      <c r="X258">
        <v>1</v>
      </c>
      <c r="Y258">
        <v>0</v>
      </c>
      <c r="Z258">
        <v>0</v>
      </c>
      <c r="AA258">
        <v>0</v>
      </c>
      <c r="AB258">
        <v>0</v>
      </c>
      <c r="AC258">
        <v>1</v>
      </c>
      <c r="AD258">
        <v>0</v>
      </c>
      <c r="AE258">
        <v>0</v>
      </c>
      <c r="AG258">
        <v>1</v>
      </c>
      <c r="AH258">
        <v>2</v>
      </c>
      <c r="AI258">
        <v>10563504</v>
      </c>
      <c r="AJ258">
        <v>258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ht="12.75">
      <c r="A259" s="39">
        <f>ROW(Source!A91)</f>
        <v>91</v>
      </c>
      <c r="B259">
        <v>10563505</v>
      </c>
      <c r="C259">
        <v>10563497</v>
      </c>
      <c r="D259">
        <v>0</v>
      </c>
      <c r="E259">
        <v>0</v>
      </c>
      <c r="F259">
        <v>1</v>
      </c>
      <c r="G259">
        <v>1</v>
      </c>
      <c r="H259">
        <v>3</v>
      </c>
      <c r="I259" t="s">
        <v>913</v>
      </c>
      <c r="K259" t="s">
        <v>958</v>
      </c>
      <c r="L259">
        <v>1371</v>
      </c>
      <c r="N259">
        <v>1013</v>
      </c>
      <c r="O259" t="s">
        <v>915</v>
      </c>
      <c r="P259" t="s">
        <v>915</v>
      </c>
      <c r="Q259">
        <v>1</v>
      </c>
      <c r="X259">
        <v>1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G259">
        <v>1</v>
      </c>
      <c r="AH259">
        <v>2</v>
      </c>
      <c r="AI259">
        <v>10563505</v>
      </c>
      <c r="AJ259">
        <v>259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ht="12.75">
      <c r="A260" s="39">
        <f>ROW(Source!A93)</f>
        <v>93</v>
      </c>
      <c r="B260">
        <v>10563509</v>
      </c>
      <c r="C260">
        <v>10563508</v>
      </c>
      <c r="D260">
        <v>121675</v>
      </c>
      <c r="E260">
        <v>1</v>
      </c>
      <c r="F260">
        <v>1</v>
      </c>
      <c r="G260">
        <v>1</v>
      </c>
      <c r="H260">
        <v>1</v>
      </c>
      <c r="I260" t="s">
        <v>196</v>
      </c>
      <c r="K260" t="s">
        <v>197</v>
      </c>
      <c r="L260">
        <v>1369</v>
      </c>
      <c r="N260">
        <v>1013</v>
      </c>
      <c r="O260" t="s">
        <v>92</v>
      </c>
      <c r="P260" t="s">
        <v>92</v>
      </c>
      <c r="Q260">
        <v>1</v>
      </c>
      <c r="X260">
        <v>1.18</v>
      </c>
      <c r="Y260">
        <v>0</v>
      </c>
      <c r="Z260">
        <v>0</v>
      </c>
      <c r="AA260">
        <v>0</v>
      </c>
      <c r="AB260">
        <v>11.08</v>
      </c>
      <c r="AC260">
        <v>0</v>
      </c>
      <c r="AD260">
        <v>1</v>
      </c>
      <c r="AE260">
        <v>1</v>
      </c>
      <c r="AG260">
        <v>1.18</v>
      </c>
      <c r="AH260">
        <v>2</v>
      </c>
      <c r="AI260">
        <v>10563509</v>
      </c>
      <c r="AJ260">
        <v>260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ht="12.75">
      <c r="A261" s="39">
        <f>ROW(Source!A93)</f>
        <v>93</v>
      </c>
      <c r="B261">
        <v>10563510</v>
      </c>
      <c r="C261">
        <v>10563508</v>
      </c>
      <c r="D261">
        <v>1471890</v>
      </c>
      <c r="E261">
        <v>1</v>
      </c>
      <c r="F261">
        <v>1</v>
      </c>
      <c r="G261">
        <v>1</v>
      </c>
      <c r="H261">
        <v>2</v>
      </c>
      <c r="I261" t="s">
        <v>278</v>
      </c>
      <c r="J261" t="s">
        <v>279</v>
      </c>
      <c r="K261" t="s">
        <v>280</v>
      </c>
      <c r="L261">
        <v>1480</v>
      </c>
      <c r="N261">
        <v>1013</v>
      </c>
      <c r="O261" t="s">
        <v>58</v>
      </c>
      <c r="P261" t="s">
        <v>59</v>
      </c>
      <c r="Q261">
        <v>1</v>
      </c>
      <c r="X261">
        <v>0.4</v>
      </c>
      <c r="Y261">
        <v>0</v>
      </c>
      <c r="Z261">
        <v>18.5</v>
      </c>
      <c r="AA261">
        <v>0</v>
      </c>
      <c r="AB261">
        <v>0</v>
      </c>
      <c r="AC261">
        <v>0</v>
      </c>
      <c r="AD261">
        <v>1</v>
      </c>
      <c r="AE261">
        <v>0</v>
      </c>
      <c r="AG261">
        <v>0.4</v>
      </c>
      <c r="AH261">
        <v>2</v>
      </c>
      <c r="AI261">
        <v>10563510</v>
      </c>
      <c r="AJ261">
        <v>261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ht="12.75">
      <c r="A262" s="39">
        <f>ROW(Source!A93)</f>
        <v>93</v>
      </c>
      <c r="B262">
        <v>10563511</v>
      </c>
      <c r="C262">
        <v>10563508</v>
      </c>
      <c r="D262">
        <v>1471916</v>
      </c>
      <c r="E262">
        <v>1</v>
      </c>
      <c r="F262">
        <v>1</v>
      </c>
      <c r="G262">
        <v>1</v>
      </c>
      <c r="H262">
        <v>2</v>
      </c>
      <c r="I262" t="s">
        <v>201</v>
      </c>
      <c r="J262" t="s">
        <v>202</v>
      </c>
      <c r="K262" t="s">
        <v>203</v>
      </c>
      <c r="L262">
        <v>1480</v>
      </c>
      <c r="N262">
        <v>1013</v>
      </c>
      <c r="O262" t="s">
        <v>58</v>
      </c>
      <c r="P262" t="s">
        <v>59</v>
      </c>
      <c r="Q262">
        <v>1</v>
      </c>
      <c r="X262">
        <v>0.4</v>
      </c>
      <c r="Y262">
        <v>0</v>
      </c>
      <c r="Z262">
        <v>18.93</v>
      </c>
      <c r="AA262">
        <v>0</v>
      </c>
      <c r="AB262">
        <v>0</v>
      </c>
      <c r="AC262">
        <v>0</v>
      </c>
      <c r="AD262">
        <v>1</v>
      </c>
      <c r="AE262">
        <v>0</v>
      </c>
      <c r="AG262">
        <v>0.4</v>
      </c>
      <c r="AH262">
        <v>2</v>
      </c>
      <c r="AI262">
        <v>10563511</v>
      </c>
      <c r="AJ262">
        <v>262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ht="12.75">
      <c r="A263" s="39">
        <f>ROW(Source!A93)</f>
        <v>93</v>
      </c>
      <c r="B263">
        <v>10563512</v>
      </c>
      <c r="C263">
        <v>10563508</v>
      </c>
      <c r="D263">
        <v>1471947</v>
      </c>
      <c r="E263">
        <v>1</v>
      </c>
      <c r="F263">
        <v>1</v>
      </c>
      <c r="G263">
        <v>1</v>
      </c>
      <c r="H263">
        <v>2</v>
      </c>
      <c r="I263" t="s">
        <v>331</v>
      </c>
      <c r="J263" t="s">
        <v>332</v>
      </c>
      <c r="K263" t="s">
        <v>333</v>
      </c>
      <c r="L263">
        <v>1480</v>
      </c>
      <c r="N263">
        <v>1013</v>
      </c>
      <c r="O263" t="s">
        <v>58</v>
      </c>
      <c r="P263" t="s">
        <v>59</v>
      </c>
      <c r="Q263">
        <v>1</v>
      </c>
      <c r="X263">
        <v>0.45</v>
      </c>
      <c r="Y263">
        <v>0</v>
      </c>
      <c r="Z263">
        <v>9.12</v>
      </c>
      <c r="AA263">
        <v>0</v>
      </c>
      <c r="AB263">
        <v>0</v>
      </c>
      <c r="AC263">
        <v>0</v>
      </c>
      <c r="AD263">
        <v>1</v>
      </c>
      <c r="AE263">
        <v>0</v>
      </c>
      <c r="AG263">
        <v>0.45</v>
      </c>
      <c r="AH263">
        <v>2</v>
      </c>
      <c r="AI263">
        <v>10563512</v>
      </c>
      <c r="AJ263">
        <v>263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ht="12.75">
      <c r="A264" s="39">
        <f>ROW(Source!A93)</f>
        <v>93</v>
      </c>
      <c r="B264">
        <v>10563513</v>
      </c>
      <c r="C264">
        <v>10563508</v>
      </c>
      <c r="D264">
        <v>1413792</v>
      </c>
      <c r="E264">
        <v>1</v>
      </c>
      <c r="F264">
        <v>1</v>
      </c>
      <c r="G264">
        <v>1</v>
      </c>
      <c r="H264">
        <v>3</v>
      </c>
      <c r="I264" t="s">
        <v>284</v>
      </c>
      <c r="J264" t="s">
        <v>285</v>
      </c>
      <c r="K264" t="s">
        <v>286</v>
      </c>
      <c r="L264">
        <v>1346</v>
      </c>
      <c r="N264">
        <v>1009</v>
      </c>
      <c r="O264" t="s">
        <v>228</v>
      </c>
      <c r="P264" t="s">
        <v>228</v>
      </c>
      <c r="Q264">
        <v>1</v>
      </c>
      <c r="X264">
        <v>0.1</v>
      </c>
      <c r="Y264">
        <v>85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G264">
        <v>0.1</v>
      </c>
      <c r="AH264">
        <v>2</v>
      </c>
      <c r="AI264">
        <v>10563513</v>
      </c>
      <c r="AJ264">
        <v>264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ht="12.75">
      <c r="A265" s="39">
        <f>ROW(Source!A93)</f>
        <v>93</v>
      </c>
      <c r="B265">
        <v>10563514</v>
      </c>
      <c r="C265">
        <v>10563508</v>
      </c>
      <c r="D265">
        <v>2288015</v>
      </c>
      <c r="E265">
        <v>1</v>
      </c>
      <c r="F265">
        <v>1</v>
      </c>
      <c r="G265">
        <v>1</v>
      </c>
      <c r="H265">
        <v>3</v>
      </c>
      <c r="I265" t="s">
        <v>334</v>
      </c>
      <c r="J265" t="s">
        <v>335</v>
      </c>
      <c r="K265" t="s">
        <v>336</v>
      </c>
      <c r="L265">
        <v>1354</v>
      </c>
      <c r="N265">
        <v>1010</v>
      </c>
      <c r="O265" t="s">
        <v>921</v>
      </c>
      <c r="P265" t="s">
        <v>921</v>
      </c>
      <c r="Q265">
        <v>1</v>
      </c>
      <c r="X265">
        <v>1</v>
      </c>
      <c r="Y265">
        <v>133.96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G265">
        <v>1</v>
      </c>
      <c r="AH265">
        <v>2</v>
      </c>
      <c r="AI265">
        <v>10563514</v>
      </c>
      <c r="AJ265">
        <v>265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ht="12.75">
      <c r="A266" s="39">
        <f>ROW(Source!A93)</f>
        <v>93</v>
      </c>
      <c r="B266">
        <v>10563515</v>
      </c>
      <c r="C266">
        <v>10563508</v>
      </c>
      <c r="D266">
        <v>1456115</v>
      </c>
      <c r="E266">
        <v>1</v>
      </c>
      <c r="F266">
        <v>1</v>
      </c>
      <c r="G266">
        <v>1</v>
      </c>
      <c r="H266">
        <v>3</v>
      </c>
      <c r="I266" t="s">
        <v>290</v>
      </c>
      <c r="J266" t="s">
        <v>291</v>
      </c>
      <c r="K266" t="s">
        <v>292</v>
      </c>
      <c r="L266">
        <v>1354</v>
      </c>
      <c r="N266">
        <v>1010</v>
      </c>
      <c r="O266" t="s">
        <v>921</v>
      </c>
      <c r="P266" t="s">
        <v>921</v>
      </c>
      <c r="Q266">
        <v>1</v>
      </c>
      <c r="X266">
        <v>1</v>
      </c>
      <c r="Y266">
        <v>0</v>
      </c>
      <c r="Z266">
        <v>0</v>
      </c>
      <c r="AA266">
        <v>0</v>
      </c>
      <c r="AB266">
        <v>0</v>
      </c>
      <c r="AC266">
        <v>1</v>
      </c>
      <c r="AD266">
        <v>0</v>
      </c>
      <c r="AE266">
        <v>0</v>
      </c>
      <c r="AG266">
        <v>1</v>
      </c>
      <c r="AH266">
        <v>2</v>
      </c>
      <c r="AI266">
        <v>10563515</v>
      </c>
      <c r="AJ266">
        <v>266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ht="12.75">
      <c r="A267" s="39">
        <f>ROW(Source!A93)</f>
        <v>93</v>
      </c>
      <c r="B267">
        <v>10563516</v>
      </c>
      <c r="C267">
        <v>10563508</v>
      </c>
      <c r="D267">
        <v>0</v>
      </c>
      <c r="E267">
        <v>0</v>
      </c>
      <c r="F267">
        <v>1</v>
      </c>
      <c r="G267">
        <v>1</v>
      </c>
      <c r="H267">
        <v>3</v>
      </c>
      <c r="I267" t="s">
        <v>913</v>
      </c>
      <c r="K267" t="s">
        <v>964</v>
      </c>
      <c r="L267">
        <v>1371</v>
      </c>
      <c r="N267">
        <v>1013</v>
      </c>
      <c r="O267" t="s">
        <v>915</v>
      </c>
      <c r="P267" t="s">
        <v>915</v>
      </c>
      <c r="Q267">
        <v>1</v>
      </c>
      <c r="X267">
        <v>1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G267">
        <v>1</v>
      </c>
      <c r="AH267">
        <v>2</v>
      </c>
      <c r="AI267">
        <v>10563516</v>
      </c>
      <c r="AJ267">
        <v>267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ht="12.75">
      <c r="A268" s="39">
        <f>ROW(Source!A95)</f>
        <v>95</v>
      </c>
      <c r="B268">
        <v>10563520</v>
      </c>
      <c r="C268">
        <v>10563519</v>
      </c>
      <c r="D268">
        <v>121675</v>
      </c>
      <c r="E268">
        <v>1</v>
      </c>
      <c r="F268">
        <v>1</v>
      </c>
      <c r="G268">
        <v>1</v>
      </c>
      <c r="H268">
        <v>1</v>
      </c>
      <c r="I268" t="s">
        <v>196</v>
      </c>
      <c r="K268" t="s">
        <v>197</v>
      </c>
      <c r="L268">
        <v>1369</v>
      </c>
      <c r="N268">
        <v>1013</v>
      </c>
      <c r="O268" t="s">
        <v>92</v>
      </c>
      <c r="P268" t="s">
        <v>92</v>
      </c>
      <c r="Q268">
        <v>1</v>
      </c>
      <c r="X268">
        <v>1.9</v>
      </c>
      <c r="Y268">
        <v>0</v>
      </c>
      <c r="Z268">
        <v>0</v>
      </c>
      <c r="AA268">
        <v>0</v>
      </c>
      <c r="AB268">
        <v>11.08</v>
      </c>
      <c r="AC268">
        <v>0</v>
      </c>
      <c r="AD268">
        <v>1</v>
      </c>
      <c r="AE268">
        <v>1</v>
      </c>
      <c r="AG268">
        <v>1.9</v>
      </c>
      <c r="AH268">
        <v>2</v>
      </c>
      <c r="AI268">
        <v>10563520</v>
      </c>
      <c r="AJ268">
        <v>268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ht="12.75">
      <c r="A269" s="39">
        <f>ROW(Source!A95)</f>
        <v>95</v>
      </c>
      <c r="B269">
        <v>10563521</v>
      </c>
      <c r="C269">
        <v>10563519</v>
      </c>
      <c r="D269">
        <v>1471890</v>
      </c>
      <c r="E269">
        <v>1</v>
      </c>
      <c r="F269">
        <v>1</v>
      </c>
      <c r="G269">
        <v>1</v>
      </c>
      <c r="H269">
        <v>2</v>
      </c>
      <c r="I269" t="s">
        <v>278</v>
      </c>
      <c r="J269" t="s">
        <v>279</v>
      </c>
      <c r="K269" t="s">
        <v>280</v>
      </c>
      <c r="L269">
        <v>1480</v>
      </c>
      <c r="N269">
        <v>1013</v>
      </c>
      <c r="O269" t="s">
        <v>58</v>
      </c>
      <c r="P269" t="s">
        <v>59</v>
      </c>
      <c r="Q269">
        <v>1</v>
      </c>
      <c r="X269">
        <v>0.72</v>
      </c>
      <c r="Y269">
        <v>0</v>
      </c>
      <c r="Z269">
        <v>18.5</v>
      </c>
      <c r="AA269">
        <v>0</v>
      </c>
      <c r="AB269">
        <v>0</v>
      </c>
      <c r="AC269">
        <v>0</v>
      </c>
      <c r="AD269">
        <v>1</v>
      </c>
      <c r="AE269">
        <v>0</v>
      </c>
      <c r="AG269">
        <v>0.72</v>
      </c>
      <c r="AH269">
        <v>2</v>
      </c>
      <c r="AI269">
        <v>10563521</v>
      </c>
      <c r="AJ269">
        <v>269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ht="12.75">
      <c r="A270" s="39">
        <f>ROW(Source!A95)</f>
        <v>95</v>
      </c>
      <c r="B270">
        <v>10563522</v>
      </c>
      <c r="C270">
        <v>10563519</v>
      </c>
      <c r="D270">
        <v>1471916</v>
      </c>
      <c r="E270">
        <v>1</v>
      </c>
      <c r="F270">
        <v>1</v>
      </c>
      <c r="G270">
        <v>1</v>
      </c>
      <c r="H270">
        <v>2</v>
      </c>
      <c r="I270" t="s">
        <v>201</v>
      </c>
      <c r="J270" t="s">
        <v>202</v>
      </c>
      <c r="K270" t="s">
        <v>203</v>
      </c>
      <c r="L270">
        <v>1480</v>
      </c>
      <c r="N270">
        <v>1013</v>
      </c>
      <c r="O270" t="s">
        <v>58</v>
      </c>
      <c r="P270" t="s">
        <v>59</v>
      </c>
      <c r="Q270">
        <v>1</v>
      </c>
      <c r="X270">
        <v>0.72</v>
      </c>
      <c r="Y270">
        <v>0</v>
      </c>
      <c r="Z270">
        <v>18.93</v>
      </c>
      <c r="AA270">
        <v>0</v>
      </c>
      <c r="AB270">
        <v>0</v>
      </c>
      <c r="AC270">
        <v>0</v>
      </c>
      <c r="AD270">
        <v>1</v>
      </c>
      <c r="AE270">
        <v>0</v>
      </c>
      <c r="AG270">
        <v>0.72</v>
      </c>
      <c r="AH270">
        <v>2</v>
      </c>
      <c r="AI270">
        <v>10563522</v>
      </c>
      <c r="AJ270">
        <v>270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ht="12.75">
      <c r="A271" s="39">
        <f>ROW(Source!A95)</f>
        <v>95</v>
      </c>
      <c r="B271">
        <v>10563523</v>
      </c>
      <c r="C271">
        <v>10563519</v>
      </c>
      <c r="D271">
        <v>1471949</v>
      </c>
      <c r="E271">
        <v>1</v>
      </c>
      <c r="F271">
        <v>1</v>
      </c>
      <c r="G271">
        <v>1</v>
      </c>
      <c r="H271">
        <v>2</v>
      </c>
      <c r="I271" t="s">
        <v>327</v>
      </c>
      <c r="J271" t="s">
        <v>328</v>
      </c>
      <c r="K271" t="s">
        <v>329</v>
      </c>
      <c r="L271">
        <v>1480</v>
      </c>
      <c r="N271">
        <v>1013</v>
      </c>
      <c r="O271" t="s">
        <v>58</v>
      </c>
      <c r="P271" t="s">
        <v>59</v>
      </c>
      <c r="Q271">
        <v>1</v>
      </c>
      <c r="X271">
        <v>0.78</v>
      </c>
      <c r="Y271">
        <v>0</v>
      </c>
      <c r="Z271">
        <v>14.28</v>
      </c>
      <c r="AA271">
        <v>0</v>
      </c>
      <c r="AB271">
        <v>0</v>
      </c>
      <c r="AC271">
        <v>0</v>
      </c>
      <c r="AD271">
        <v>1</v>
      </c>
      <c r="AE271">
        <v>0</v>
      </c>
      <c r="AG271">
        <v>0.78</v>
      </c>
      <c r="AH271">
        <v>2</v>
      </c>
      <c r="AI271">
        <v>10563523</v>
      </c>
      <c r="AJ271">
        <v>271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ht="12.75">
      <c r="A272" s="39">
        <f>ROW(Source!A95)</f>
        <v>95</v>
      </c>
      <c r="B272">
        <v>10563524</v>
      </c>
      <c r="C272">
        <v>10563519</v>
      </c>
      <c r="D272">
        <v>1413792</v>
      </c>
      <c r="E272">
        <v>1</v>
      </c>
      <c r="F272">
        <v>1</v>
      </c>
      <c r="G272">
        <v>1</v>
      </c>
      <c r="H272">
        <v>3</v>
      </c>
      <c r="I272" t="s">
        <v>284</v>
      </c>
      <c r="J272" t="s">
        <v>285</v>
      </c>
      <c r="K272" t="s">
        <v>286</v>
      </c>
      <c r="L272">
        <v>1346</v>
      </c>
      <c r="N272">
        <v>1009</v>
      </c>
      <c r="O272" t="s">
        <v>228</v>
      </c>
      <c r="P272" t="s">
        <v>228</v>
      </c>
      <c r="Q272">
        <v>1</v>
      </c>
      <c r="X272">
        <v>0.13</v>
      </c>
      <c r="Y272">
        <v>85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0</v>
      </c>
      <c r="AG272">
        <v>0.13</v>
      </c>
      <c r="AH272">
        <v>2</v>
      </c>
      <c r="AI272">
        <v>10563524</v>
      </c>
      <c r="AJ272">
        <v>272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ht="12.75">
      <c r="A273" s="39">
        <f>ROW(Source!A95)</f>
        <v>95</v>
      </c>
      <c r="B273">
        <v>10563525</v>
      </c>
      <c r="C273">
        <v>10563519</v>
      </c>
      <c r="D273">
        <v>2288017</v>
      </c>
      <c r="E273">
        <v>1</v>
      </c>
      <c r="F273">
        <v>1</v>
      </c>
      <c r="G273">
        <v>1</v>
      </c>
      <c r="H273">
        <v>3</v>
      </c>
      <c r="I273" t="s">
        <v>984</v>
      </c>
      <c r="J273" t="s">
        <v>330</v>
      </c>
      <c r="K273" t="s">
        <v>985</v>
      </c>
      <c r="L273">
        <v>1354</v>
      </c>
      <c r="N273">
        <v>1010</v>
      </c>
      <c r="O273" t="s">
        <v>921</v>
      </c>
      <c r="P273" t="s">
        <v>921</v>
      </c>
      <c r="Q273">
        <v>1</v>
      </c>
      <c r="X273">
        <v>1</v>
      </c>
      <c r="Y273">
        <v>281.4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G273">
        <v>1</v>
      </c>
      <c r="AH273">
        <v>2</v>
      </c>
      <c r="AI273">
        <v>10563525</v>
      </c>
      <c r="AJ273">
        <v>273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ht="12.75">
      <c r="A274" s="39">
        <f>ROW(Source!A95)</f>
        <v>95</v>
      </c>
      <c r="B274">
        <v>10563526</v>
      </c>
      <c r="C274">
        <v>10563519</v>
      </c>
      <c r="D274">
        <v>1456115</v>
      </c>
      <c r="E274">
        <v>1</v>
      </c>
      <c r="F274">
        <v>1</v>
      </c>
      <c r="G274">
        <v>1</v>
      </c>
      <c r="H274">
        <v>3</v>
      </c>
      <c r="I274" t="s">
        <v>290</v>
      </c>
      <c r="J274" t="s">
        <v>291</v>
      </c>
      <c r="K274" t="s">
        <v>292</v>
      </c>
      <c r="L274">
        <v>1354</v>
      </c>
      <c r="N274">
        <v>1010</v>
      </c>
      <c r="O274" t="s">
        <v>921</v>
      </c>
      <c r="P274" t="s">
        <v>921</v>
      </c>
      <c r="Q274">
        <v>1</v>
      </c>
      <c r="X274">
        <v>1</v>
      </c>
      <c r="Y274">
        <v>0</v>
      </c>
      <c r="Z274">
        <v>0</v>
      </c>
      <c r="AA274">
        <v>0</v>
      </c>
      <c r="AB274">
        <v>0</v>
      </c>
      <c r="AC274">
        <v>1</v>
      </c>
      <c r="AD274">
        <v>0</v>
      </c>
      <c r="AE274">
        <v>0</v>
      </c>
      <c r="AG274">
        <v>1</v>
      </c>
      <c r="AH274">
        <v>2</v>
      </c>
      <c r="AI274">
        <v>10563526</v>
      </c>
      <c r="AJ274">
        <v>274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ht="12.75">
      <c r="A275" s="39">
        <f>ROW(Source!A95)</f>
        <v>95</v>
      </c>
      <c r="B275">
        <v>10563527</v>
      </c>
      <c r="C275">
        <v>10563519</v>
      </c>
      <c r="D275">
        <v>0</v>
      </c>
      <c r="E275">
        <v>0</v>
      </c>
      <c r="F275">
        <v>1</v>
      </c>
      <c r="G275">
        <v>1</v>
      </c>
      <c r="H275">
        <v>3</v>
      </c>
      <c r="I275" t="s">
        <v>913</v>
      </c>
      <c r="K275" t="s">
        <v>969</v>
      </c>
      <c r="L275">
        <v>1371</v>
      </c>
      <c r="N275">
        <v>1013</v>
      </c>
      <c r="O275" t="s">
        <v>915</v>
      </c>
      <c r="P275" t="s">
        <v>915</v>
      </c>
      <c r="Q275">
        <v>1</v>
      </c>
      <c r="X275">
        <v>1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G275">
        <v>1</v>
      </c>
      <c r="AH275">
        <v>2</v>
      </c>
      <c r="AI275">
        <v>10563527</v>
      </c>
      <c r="AJ275">
        <v>275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ht="12.75">
      <c r="A276" s="39">
        <f>ROW(Source!A95)</f>
        <v>95</v>
      </c>
      <c r="B276">
        <v>10563529</v>
      </c>
      <c r="C276">
        <v>10563519</v>
      </c>
      <c r="D276">
        <v>0</v>
      </c>
      <c r="E276">
        <v>0</v>
      </c>
      <c r="F276">
        <v>1</v>
      </c>
      <c r="G276">
        <v>1</v>
      </c>
      <c r="H276">
        <v>3</v>
      </c>
      <c r="I276" t="s">
        <v>913</v>
      </c>
      <c r="K276" t="s">
        <v>972</v>
      </c>
      <c r="L276">
        <v>1371</v>
      </c>
      <c r="N276">
        <v>1013</v>
      </c>
      <c r="O276" t="s">
        <v>915</v>
      </c>
      <c r="P276" t="s">
        <v>915</v>
      </c>
      <c r="Q276">
        <v>1</v>
      </c>
      <c r="X276">
        <v>1.285714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G276">
        <v>1.285714</v>
      </c>
      <c r="AH276">
        <v>2</v>
      </c>
      <c r="AI276">
        <v>10563529</v>
      </c>
      <c r="AJ276">
        <v>276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ht="12.75">
      <c r="A277" s="39">
        <f>ROW(Source!A98)</f>
        <v>98</v>
      </c>
      <c r="B277">
        <v>10563534</v>
      </c>
      <c r="C277">
        <v>10563533</v>
      </c>
      <c r="D277">
        <v>121675</v>
      </c>
      <c r="E277">
        <v>1</v>
      </c>
      <c r="F277">
        <v>1</v>
      </c>
      <c r="G277">
        <v>1</v>
      </c>
      <c r="H277">
        <v>1</v>
      </c>
      <c r="I277" t="s">
        <v>196</v>
      </c>
      <c r="K277" t="s">
        <v>197</v>
      </c>
      <c r="L277">
        <v>1369</v>
      </c>
      <c r="N277">
        <v>1013</v>
      </c>
      <c r="O277" t="s">
        <v>92</v>
      </c>
      <c r="P277" t="s">
        <v>92</v>
      </c>
      <c r="Q277">
        <v>1</v>
      </c>
      <c r="X277">
        <v>0.76</v>
      </c>
      <c r="Y277">
        <v>0</v>
      </c>
      <c r="Z277">
        <v>0</v>
      </c>
      <c r="AA277">
        <v>0</v>
      </c>
      <c r="AB277">
        <v>11.08</v>
      </c>
      <c r="AC277">
        <v>0</v>
      </c>
      <c r="AD277">
        <v>1</v>
      </c>
      <c r="AE277">
        <v>1</v>
      </c>
      <c r="AG277">
        <v>0.76</v>
      </c>
      <c r="AH277">
        <v>2</v>
      </c>
      <c r="AI277">
        <v>10563534</v>
      </c>
      <c r="AJ277">
        <v>277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ht="12.75">
      <c r="A278" s="39">
        <f>ROW(Source!A98)</f>
        <v>98</v>
      </c>
      <c r="B278">
        <v>10563535</v>
      </c>
      <c r="C278">
        <v>10563533</v>
      </c>
      <c r="D278">
        <v>1471890</v>
      </c>
      <c r="E278">
        <v>1</v>
      </c>
      <c r="F278">
        <v>1</v>
      </c>
      <c r="G278">
        <v>1</v>
      </c>
      <c r="H278">
        <v>2</v>
      </c>
      <c r="I278" t="s">
        <v>278</v>
      </c>
      <c r="J278" t="s">
        <v>279</v>
      </c>
      <c r="K278" t="s">
        <v>280</v>
      </c>
      <c r="L278">
        <v>1480</v>
      </c>
      <c r="N278">
        <v>1013</v>
      </c>
      <c r="O278" t="s">
        <v>58</v>
      </c>
      <c r="P278" t="s">
        <v>59</v>
      </c>
      <c r="Q278">
        <v>1</v>
      </c>
      <c r="X278">
        <v>0.22</v>
      </c>
      <c r="Y278">
        <v>0</v>
      </c>
      <c r="Z278">
        <v>18.5</v>
      </c>
      <c r="AA278">
        <v>0</v>
      </c>
      <c r="AB278">
        <v>0</v>
      </c>
      <c r="AC278">
        <v>0</v>
      </c>
      <c r="AD278">
        <v>1</v>
      </c>
      <c r="AE278">
        <v>0</v>
      </c>
      <c r="AG278">
        <v>0.22</v>
      </c>
      <c r="AH278">
        <v>2</v>
      </c>
      <c r="AI278">
        <v>10563535</v>
      </c>
      <c r="AJ278">
        <v>278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ht="12.75">
      <c r="A279" s="39">
        <f>ROW(Source!A98)</f>
        <v>98</v>
      </c>
      <c r="B279">
        <v>10563536</v>
      </c>
      <c r="C279">
        <v>10563533</v>
      </c>
      <c r="D279">
        <v>1471916</v>
      </c>
      <c r="E279">
        <v>1</v>
      </c>
      <c r="F279">
        <v>1</v>
      </c>
      <c r="G279">
        <v>1</v>
      </c>
      <c r="H279">
        <v>2</v>
      </c>
      <c r="I279" t="s">
        <v>201</v>
      </c>
      <c r="J279" t="s">
        <v>202</v>
      </c>
      <c r="K279" t="s">
        <v>203</v>
      </c>
      <c r="L279">
        <v>1480</v>
      </c>
      <c r="N279">
        <v>1013</v>
      </c>
      <c r="O279" t="s">
        <v>58</v>
      </c>
      <c r="P279" t="s">
        <v>59</v>
      </c>
      <c r="Q279">
        <v>1</v>
      </c>
      <c r="X279">
        <v>0.22</v>
      </c>
      <c r="Y279">
        <v>0</v>
      </c>
      <c r="Z279">
        <v>18.93</v>
      </c>
      <c r="AA279">
        <v>0</v>
      </c>
      <c r="AB279">
        <v>0</v>
      </c>
      <c r="AC279">
        <v>0</v>
      </c>
      <c r="AD279">
        <v>1</v>
      </c>
      <c r="AE279">
        <v>0</v>
      </c>
      <c r="AG279">
        <v>0.22</v>
      </c>
      <c r="AH279">
        <v>2</v>
      </c>
      <c r="AI279">
        <v>10563536</v>
      </c>
      <c r="AJ279">
        <v>279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ht="12.75">
      <c r="A280" s="39">
        <f>ROW(Source!A98)</f>
        <v>98</v>
      </c>
      <c r="B280">
        <v>10563537</v>
      </c>
      <c r="C280">
        <v>10563533</v>
      </c>
      <c r="D280">
        <v>1471945</v>
      </c>
      <c r="E280">
        <v>1</v>
      </c>
      <c r="F280">
        <v>1</v>
      </c>
      <c r="G280">
        <v>1</v>
      </c>
      <c r="H280">
        <v>2</v>
      </c>
      <c r="I280" t="s">
        <v>281</v>
      </c>
      <c r="J280" t="s">
        <v>282</v>
      </c>
      <c r="K280" t="s">
        <v>283</v>
      </c>
      <c r="L280">
        <v>1480</v>
      </c>
      <c r="N280">
        <v>1013</v>
      </c>
      <c r="O280" t="s">
        <v>58</v>
      </c>
      <c r="P280" t="s">
        <v>59</v>
      </c>
      <c r="Q280">
        <v>1</v>
      </c>
      <c r="X280">
        <v>0.25</v>
      </c>
      <c r="Y280">
        <v>0</v>
      </c>
      <c r="Z280">
        <v>7.04</v>
      </c>
      <c r="AA280">
        <v>0</v>
      </c>
      <c r="AB280">
        <v>0</v>
      </c>
      <c r="AC280">
        <v>0</v>
      </c>
      <c r="AD280">
        <v>1</v>
      </c>
      <c r="AE280">
        <v>0</v>
      </c>
      <c r="AG280">
        <v>0.25</v>
      </c>
      <c r="AH280">
        <v>2</v>
      </c>
      <c r="AI280">
        <v>10563537</v>
      </c>
      <c r="AJ280">
        <v>280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ht="12.75">
      <c r="A281" s="39">
        <f>ROW(Source!A98)</f>
        <v>98</v>
      </c>
      <c r="B281">
        <v>10563538</v>
      </c>
      <c r="C281">
        <v>10563533</v>
      </c>
      <c r="D281">
        <v>1413792</v>
      </c>
      <c r="E281">
        <v>1</v>
      </c>
      <c r="F281">
        <v>1</v>
      </c>
      <c r="G281">
        <v>1</v>
      </c>
      <c r="H281">
        <v>3</v>
      </c>
      <c r="I281" t="s">
        <v>284</v>
      </c>
      <c r="J281" t="s">
        <v>285</v>
      </c>
      <c r="K281" t="s">
        <v>286</v>
      </c>
      <c r="L281">
        <v>1346</v>
      </c>
      <c r="N281">
        <v>1009</v>
      </c>
      <c r="O281" t="s">
        <v>228</v>
      </c>
      <c r="P281" t="s">
        <v>228</v>
      </c>
      <c r="Q281">
        <v>1</v>
      </c>
      <c r="X281">
        <v>0.05</v>
      </c>
      <c r="Y281">
        <v>85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G281">
        <v>0.05</v>
      </c>
      <c r="AH281">
        <v>2</v>
      </c>
      <c r="AI281">
        <v>10563538</v>
      </c>
      <c r="AJ281">
        <v>281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ht="12.75">
      <c r="A282" s="39">
        <f>ROW(Source!A98)</f>
        <v>98</v>
      </c>
      <c r="B282">
        <v>10563539</v>
      </c>
      <c r="C282">
        <v>10563533</v>
      </c>
      <c r="D282">
        <v>2288013</v>
      </c>
      <c r="E282">
        <v>1</v>
      </c>
      <c r="F282">
        <v>1</v>
      </c>
      <c r="G282">
        <v>1</v>
      </c>
      <c r="H282">
        <v>3</v>
      </c>
      <c r="I282" t="s">
        <v>287</v>
      </c>
      <c r="J282" t="s">
        <v>288</v>
      </c>
      <c r="K282" t="s">
        <v>289</v>
      </c>
      <c r="L282">
        <v>1354</v>
      </c>
      <c r="N282">
        <v>1010</v>
      </c>
      <c r="O282" t="s">
        <v>921</v>
      </c>
      <c r="P282" t="s">
        <v>921</v>
      </c>
      <c r="Q282">
        <v>1</v>
      </c>
      <c r="X282">
        <v>1</v>
      </c>
      <c r="Y282">
        <v>68.75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G282">
        <v>1</v>
      </c>
      <c r="AH282">
        <v>2</v>
      </c>
      <c r="AI282">
        <v>10563539</v>
      </c>
      <c r="AJ282">
        <v>282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ht="12.75">
      <c r="A283" s="39">
        <f>ROW(Source!A98)</f>
        <v>98</v>
      </c>
      <c r="B283">
        <v>10563540</v>
      </c>
      <c r="C283">
        <v>10563533</v>
      </c>
      <c r="D283">
        <v>1456115</v>
      </c>
      <c r="E283">
        <v>1</v>
      </c>
      <c r="F283">
        <v>1</v>
      </c>
      <c r="G283">
        <v>1</v>
      </c>
      <c r="H283">
        <v>3</v>
      </c>
      <c r="I283" t="s">
        <v>290</v>
      </c>
      <c r="J283" t="s">
        <v>291</v>
      </c>
      <c r="K283" t="s">
        <v>292</v>
      </c>
      <c r="L283">
        <v>1354</v>
      </c>
      <c r="N283">
        <v>1010</v>
      </c>
      <c r="O283" t="s">
        <v>921</v>
      </c>
      <c r="P283" t="s">
        <v>921</v>
      </c>
      <c r="Q283">
        <v>1</v>
      </c>
      <c r="X283">
        <v>1</v>
      </c>
      <c r="Y283">
        <v>0</v>
      </c>
      <c r="Z283">
        <v>0</v>
      </c>
      <c r="AA283">
        <v>0</v>
      </c>
      <c r="AB283">
        <v>0</v>
      </c>
      <c r="AC283">
        <v>1</v>
      </c>
      <c r="AD283">
        <v>0</v>
      </c>
      <c r="AE283">
        <v>0</v>
      </c>
      <c r="AG283">
        <v>1</v>
      </c>
      <c r="AH283">
        <v>2</v>
      </c>
      <c r="AI283">
        <v>10563540</v>
      </c>
      <c r="AJ283">
        <v>283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ht="12.75">
      <c r="A284" s="39">
        <f>ROW(Source!A99)</f>
        <v>99</v>
      </c>
      <c r="B284">
        <v>10563542</v>
      </c>
      <c r="C284">
        <v>10563541</v>
      </c>
      <c r="D284">
        <v>121675</v>
      </c>
      <c r="E284">
        <v>1</v>
      </c>
      <c r="F284">
        <v>1</v>
      </c>
      <c r="G284">
        <v>1</v>
      </c>
      <c r="H284">
        <v>1</v>
      </c>
      <c r="I284" t="s">
        <v>196</v>
      </c>
      <c r="K284" t="s">
        <v>197</v>
      </c>
      <c r="L284">
        <v>1369</v>
      </c>
      <c r="N284">
        <v>1013</v>
      </c>
      <c r="O284" t="s">
        <v>92</v>
      </c>
      <c r="P284" t="s">
        <v>92</v>
      </c>
      <c r="Q284">
        <v>1</v>
      </c>
      <c r="X284">
        <v>1.9</v>
      </c>
      <c r="Y284">
        <v>0</v>
      </c>
      <c r="Z284">
        <v>0</v>
      </c>
      <c r="AA284">
        <v>0</v>
      </c>
      <c r="AB284">
        <v>11.08</v>
      </c>
      <c r="AC284">
        <v>0</v>
      </c>
      <c r="AD284">
        <v>1</v>
      </c>
      <c r="AE284">
        <v>1</v>
      </c>
      <c r="AG284">
        <v>1.9</v>
      </c>
      <c r="AH284">
        <v>2</v>
      </c>
      <c r="AI284">
        <v>10563542</v>
      </c>
      <c r="AJ284">
        <v>284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ht="12.75">
      <c r="A285" s="39">
        <f>ROW(Source!A99)</f>
        <v>99</v>
      </c>
      <c r="B285">
        <v>10563543</v>
      </c>
      <c r="C285">
        <v>10563541</v>
      </c>
      <c r="D285">
        <v>1471890</v>
      </c>
      <c r="E285">
        <v>1</v>
      </c>
      <c r="F285">
        <v>1</v>
      </c>
      <c r="G285">
        <v>1</v>
      </c>
      <c r="H285">
        <v>2</v>
      </c>
      <c r="I285" t="s">
        <v>278</v>
      </c>
      <c r="J285" t="s">
        <v>279</v>
      </c>
      <c r="K285" t="s">
        <v>280</v>
      </c>
      <c r="L285">
        <v>1480</v>
      </c>
      <c r="N285">
        <v>1013</v>
      </c>
      <c r="O285" t="s">
        <v>58</v>
      </c>
      <c r="P285" t="s">
        <v>59</v>
      </c>
      <c r="Q285">
        <v>1</v>
      </c>
      <c r="X285">
        <v>0.72</v>
      </c>
      <c r="Y285">
        <v>0</v>
      </c>
      <c r="Z285">
        <v>18.5</v>
      </c>
      <c r="AA285">
        <v>0</v>
      </c>
      <c r="AB285">
        <v>0</v>
      </c>
      <c r="AC285">
        <v>0</v>
      </c>
      <c r="AD285">
        <v>1</v>
      </c>
      <c r="AE285">
        <v>0</v>
      </c>
      <c r="AG285">
        <v>0.72</v>
      </c>
      <c r="AH285">
        <v>2</v>
      </c>
      <c r="AI285">
        <v>10563543</v>
      </c>
      <c r="AJ285">
        <v>285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ht="12.75">
      <c r="A286" s="39">
        <f>ROW(Source!A99)</f>
        <v>99</v>
      </c>
      <c r="B286">
        <v>10563544</v>
      </c>
      <c r="C286">
        <v>10563541</v>
      </c>
      <c r="D286">
        <v>1471916</v>
      </c>
      <c r="E286">
        <v>1</v>
      </c>
      <c r="F286">
        <v>1</v>
      </c>
      <c r="G286">
        <v>1</v>
      </c>
      <c r="H286">
        <v>2</v>
      </c>
      <c r="I286" t="s">
        <v>201</v>
      </c>
      <c r="J286" t="s">
        <v>202</v>
      </c>
      <c r="K286" t="s">
        <v>203</v>
      </c>
      <c r="L286">
        <v>1480</v>
      </c>
      <c r="N286">
        <v>1013</v>
      </c>
      <c r="O286" t="s">
        <v>58</v>
      </c>
      <c r="P286" t="s">
        <v>59</v>
      </c>
      <c r="Q286">
        <v>1</v>
      </c>
      <c r="X286">
        <v>0.72</v>
      </c>
      <c r="Y286">
        <v>0</v>
      </c>
      <c r="Z286">
        <v>18.93</v>
      </c>
      <c r="AA286">
        <v>0</v>
      </c>
      <c r="AB286">
        <v>0</v>
      </c>
      <c r="AC286">
        <v>0</v>
      </c>
      <c r="AD286">
        <v>1</v>
      </c>
      <c r="AE286">
        <v>0</v>
      </c>
      <c r="AG286">
        <v>0.72</v>
      </c>
      <c r="AH286">
        <v>2</v>
      </c>
      <c r="AI286">
        <v>10563544</v>
      </c>
      <c r="AJ286">
        <v>286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ht="12.75">
      <c r="A287" s="39">
        <f>ROW(Source!A99)</f>
        <v>99</v>
      </c>
      <c r="B287">
        <v>10563545</v>
      </c>
      <c r="C287">
        <v>10563541</v>
      </c>
      <c r="D287">
        <v>1471949</v>
      </c>
      <c r="E287">
        <v>1</v>
      </c>
      <c r="F287">
        <v>1</v>
      </c>
      <c r="G287">
        <v>1</v>
      </c>
      <c r="H287">
        <v>2</v>
      </c>
      <c r="I287" t="s">
        <v>327</v>
      </c>
      <c r="J287" t="s">
        <v>328</v>
      </c>
      <c r="K287" t="s">
        <v>329</v>
      </c>
      <c r="L287">
        <v>1480</v>
      </c>
      <c r="N287">
        <v>1013</v>
      </c>
      <c r="O287" t="s">
        <v>58</v>
      </c>
      <c r="P287" t="s">
        <v>59</v>
      </c>
      <c r="Q287">
        <v>1</v>
      </c>
      <c r="X287">
        <v>0.78</v>
      </c>
      <c r="Y287">
        <v>0</v>
      </c>
      <c r="Z287">
        <v>14.28</v>
      </c>
      <c r="AA287">
        <v>0</v>
      </c>
      <c r="AB287">
        <v>0</v>
      </c>
      <c r="AC287">
        <v>0</v>
      </c>
      <c r="AD287">
        <v>1</v>
      </c>
      <c r="AE287">
        <v>0</v>
      </c>
      <c r="AG287">
        <v>0.78</v>
      </c>
      <c r="AH287">
        <v>2</v>
      </c>
      <c r="AI287">
        <v>10563545</v>
      </c>
      <c r="AJ287">
        <v>287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ht="12.75">
      <c r="A288" s="39">
        <f>ROW(Source!A99)</f>
        <v>99</v>
      </c>
      <c r="B288">
        <v>10563546</v>
      </c>
      <c r="C288">
        <v>10563541</v>
      </c>
      <c r="D288">
        <v>1413792</v>
      </c>
      <c r="E288">
        <v>1</v>
      </c>
      <c r="F288">
        <v>1</v>
      </c>
      <c r="G288">
        <v>1</v>
      </c>
      <c r="H288">
        <v>3</v>
      </c>
      <c r="I288" t="s">
        <v>284</v>
      </c>
      <c r="J288" t="s">
        <v>285</v>
      </c>
      <c r="K288" t="s">
        <v>286</v>
      </c>
      <c r="L288">
        <v>1346</v>
      </c>
      <c r="N288">
        <v>1009</v>
      </c>
      <c r="O288" t="s">
        <v>228</v>
      </c>
      <c r="P288" t="s">
        <v>228</v>
      </c>
      <c r="Q288">
        <v>1</v>
      </c>
      <c r="X288">
        <v>0.13</v>
      </c>
      <c r="Y288">
        <v>85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0</v>
      </c>
      <c r="AG288">
        <v>0.13</v>
      </c>
      <c r="AH288">
        <v>2</v>
      </c>
      <c r="AI288">
        <v>10563546</v>
      </c>
      <c r="AJ288">
        <v>288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ht="12.75">
      <c r="A289" s="39">
        <f>ROW(Source!A99)</f>
        <v>99</v>
      </c>
      <c r="B289">
        <v>10563547</v>
      </c>
      <c r="C289">
        <v>10563541</v>
      </c>
      <c r="D289">
        <v>2288017</v>
      </c>
      <c r="E289">
        <v>1</v>
      </c>
      <c r="F289">
        <v>1</v>
      </c>
      <c r="G289">
        <v>1</v>
      </c>
      <c r="H289">
        <v>3</v>
      </c>
      <c r="I289" t="s">
        <v>984</v>
      </c>
      <c r="J289" t="s">
        <v>330</v>
      </c>
      <c r="K289" t="s">
        <v>985</v>
      </c>
      <c r="L289">
        <v>1354</v>
      </c>
      <c r="N289">
        <v>1010</v>
      </c>
      <c r="O289" t="s">
        <v>921</v>
      </c>
      <c r="P289" t="s">
        <v>921</v>
      </c>
      <c r="Q289">
        <v>1</v>
      </c>
      <c r="X289">
        <v>1</v>
      </c>
      <c r="Y289">
        <v>281.4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0</v>
      </c>
      <c r="AG289">
        <v>1</v>
      </c>
      <c r="AH289">
        <v>2</v>
      </c>
      <c r="AI289">
        <v>10563547</v>
      </c>
      <c r="AJ289">
        <v>289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ht="12.75">
      <c r="A290" s="39">
        <f>ROW(Source!A99)</f>
        <v>99</v>
      </c>
      <c r="B290">
        <v>10563548</v>
      </c>
      <c r="C290">
        <v>10563541</v>
      </c>
      <c r="D290">
        <v>1456115</v>
      </c>
      <c r="E290">
        <v>1</v>
      </c>
      <c r="F290">
        <v>1</v>
      </c>
      <c r="G290">
        <v>1</v>
      </c>
      <c r="H290">
        <v>3</v>
      </c>
      <c r="I290" t="s">
        <v>290</v>
      </c>
      <c r="J290" t="s">
        <v>291</v>
      </c>
      <c r="K290" t="s">
        <v>292</v>
      </c>
      <c r="L290">
        <v>1354</v>
      </c>
      <c r="N290">
        <v>1010</v>
      </c>
      <c r="O290" t="s">
        <v>921</v>
      </c>
      <c r="P290" t="s">
        <v>921</v>
      </c>
      <c r="Q290">
        <v>1</v>
      </c>
      <c r="X290">
        <v>1</v>
      </c>
      <c r="Y290">
        <v>0</v>
      </c>
      <c r="Z290">
        <v>0</v>
      </c>
      <c r="AA290">
        <v>0</v>
      </c>
      <c r="AB290">
        <v>0</v>
      </c>
      <c r="AC290">
        <v>1</v>
      </c>
      <c r="AD290">
        <v>0</v>
      </c>
      <c r="AE290">
        <v>0</v>
      </c>
      <c r="AG290">
        <v>1</v>
      </c>
      <c r="AH290">
        <v>2</v>
      </c>
      <c r="AI290">
        <v>10563548</v>
      </c>
      <c r="AJ290">
        <v>290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ht="12.75">
      <c r="A291" s="39">
        <f>ROW(Source!A100)</f>
        <v>100</v>
      </c>
      <c r="B291">
        <v>10563550</v>
      </c>
      <c r="C291">
        <v>10563549</v>
      </c>
      <c r="D291">
        <v>121675</v>
      </c>
      <c r="E291">
        <v>1</v>
      </c>
      <c r="F291">
        <v>1</v>
      </c>
      <c r="G291">
        <v>1</v>
      </c>
      <c r="H291">
        <v>1</v>
      </c>
      <c r="I291" t="s">
        <v>196</v>
      </c>
      <c r="K291" t="s">
        <v>197</v>
      </c>
      <c r="L291">
        <v>1369</v>
      </c>
      <c r="N291">
        <v>1013</v>
      </c>
      <c r="O291" t="s">
        <v>92</v>
      </c>
      <c r="P291" t="s">
        <v>92</v>
      </c>
      <c r="Q291">
        <v>1</v>
      </c>
      <c r="X291">
        <v>1.18</v>
      </c>
      <c r="Y291">
        <v>0</v>
      </c>
      <c r="Z291">
        <v>0</v>
      </c>
      <c r="AA291">
        <v>0</v>
      </c>
      <c r="AB291">
        <v>11.08</v>
      </c>
      <c r="AC291">
        <v>0</v>
      </c>
      <c r="AD291">
        <v>1</v>
      </c>
      <c r="AE291">
        <v>1</v>
      </c>
      <c r="AG291">
        <v>1.18</v>
      </c>
      <c r="AH291">
        <v>2</v>
      </c>
      <c r="AI291">
        <v>10563550</v>
      </c>
      <c r="AJ291">
        <v>291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ht="12.75">
      <c r="A292" s="39">
        <f>ROW(Source!A100)</f>
        <v>100</v>
      </c>
      <c r="B292">
        <v>10563551</v>
      </c>
      <c r="C292">
        <v>10563549</v>
      </c>
      <c r="D292">
        <v>1471890</v>
      </c>
      <c r="E292">
        <v>1</v>
      </c>
      <c r="F292">
        <v>1</v>
      </c>
      <c r="G292">
        <v>1</v>
      </c>
      <c r="H292">
        <v>2</v>
      </c>
      <c r="I292" t="s">
        <v>278</v>
      </c>
      <c r="J292" t="s">
        <v>279</v>
      </c>
      <c r="K292" t="s">
        <v>280</v>
      </c>
      <c r="L292">
        <v>1480</v>
      </c>
      <c r="N292">
        <v>1013</v>
      </c>
      <c r="O292" t="s">
        <v>58</v>
      </c>
      <c r="P292" t="s">
        <v>59</v>
      </c>
      <c r="Q292">
        <v>1</v>
      </c>
      <c r="X292">
        <v>0.4</v>
      </c>
      <c r="Y292">
        <v>0</v>
      </c>
      <c r="Z292">
        <v>18.5</v>
      </c>
      <c r="AA292">
        <v>0</v>
      </c>
      <c r="AB292">
        <v>0</v>
      </c>
      <c r="AC292">
        <v>0</v>
      </c>
      <c r="AD292">
        <v>1</v>
      </c>
      <c r="AE292">
        <v>0</v>
      </c>
      <c r="AG292">
        <v>0.4</v>
      </c>
      <c r="AH292">
        <v>2</v>
      </c>
      <c r="AI292">
        <v>10563551</v>
      </c>
      <c r="AJ292">
        <v>292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ht="12.75">
      <c r="A293" s="39">
        <f>ROW(Source!A100)</f>
        <v>100</v>
      </c>
      <c r="B293">
        <v>10563552</v>
      </c>
      <c r="C293">
        <v>10563549</v>
      </c>
      <c r="D293">
        <v>1471916</v>
      </c>
      <c r="E293">
        <v>1</v>
      </c>
      <c r="F293">
        <v>1</v>
      </c>
      <c r="G293">
        <v>1</v>
      </c>
      <c r="H293">
        <v>2</v>
      </c>
      <c r="I293" t="s">
        <v>201</v>
      </c>
      <c r="J293" t="s">
        <v>202</v>
      </c>
      <c r="K293" t="s">
        <v>203</v>
      </c>
      <c r="L293">
        <v>1480</v>
      </c>
      <c r="N293">
        <v>1013</v>
      </c>
      <c r="O293" t="s">
        <v>58</v>
      </c>
      <c r="P293" t="s">
        <v>59</v>
      </c>
      <c r="Q293">
        <v>1</v>
      </c>
      <c r="X293">
        <v>0.4</v>
      </c>
      <c r="Y293">
        <v>0</v>
      </c>
      <c r="Z293">
        <v>18.93</v>
      </c>
      <c r="AA293">
        <v>0</v>
      </c>
      <c r="AB293">
        <v>0</v>
      </c>
      <c r="AC293">
        <v>0</v>
      </c>
      <c r="AD293">
        <v>1</v>
      </c>
      <c r="AE293">
        <v>0</v>
      </c>
      <c r="AG293">
        <v>0.4</v>
      </c>
      <c r="AH293">
        <v>2</v>
      </c>
      <c r="AI293">
        <v>10563552</v>
      </c>
      <c r="AJ293">
        <v>293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ht="12.75">
      <c r="A294" s="39">
        <f>ROW(Source!A100)</f>
        <v>100</v>
      </c>
      <c r="B294">
        <v>10563553</v>
      </c>
      <c r="C294">
        <v>10563549</v>
      </c>
      <c r="D294">
        <v>1471947</v>
      </c>
      <c r="E294">
        <v>1</v>
      </c>
      <c r="F294">
        <v>1</v>
      </c>
      <c r="G294">
        <v>1</v>
      </c>
      <c r="H294">
        <v>2</v>
      </c>
      <c r="I294" t="s">
        <v>331</v>
      </c>
      <c r="J294" t="s">
        <v>332</v>
      </c>
      <c r="K294" t="s">
        <v>333</v>
      </c>
      <c r="L294">
        <v>1480</v>
      </c>
      <c r="N294">
        <v>1013</v>
      </c>
      <c r="O294" t="s">
        <v>58</v>
      </c>
      <c r="P294" t="s">
        <v>59</v>
      </c>
      <c r="Q294">
        <v>1</v>
      </c>
      <c r="X294">
        <v>0.45</v>
      </c>
      <c r="Y294">
        <v>0</v>
      </c>
      <c r="Z294">
        <v>9.12</v>
      </c>
      <c r="AA294">
        <v>0</v>
      </c>
      <c r="AB294">
        <v>0</v>
      </c>
      <c r="AC294">
        <v>0</v>
      </c>
      <c r="AD294">
        <v>1</v>
      </c>
      <c r="AE294">
        <v>0</v>
      </c>
      <c r="AG294">
        <v>0.45</v>
      </c>
      <c r="AH294">
        <v>2</v>
      </c>
      <c r="AI294">
        <v>10563553</v>
      </c>
      <c r="AJ294">
        <v>294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ht="12.75">
      <c r="A295" s="39">
        <f>ROW(Source!A100)</f>
        <v>100</v>
      </c>
      <c r="B295">
        <v>10563554</v>
      </c>
      <c r="C295">
        <v>10563549</v>
      </c>
      <c r="D295">
        <v>1413792</v>
      </c>
      <c r="E295">
        <v>1</v>
      </c>
      <c r="F295">
        <v>1</v>
      </c>
      <c r="G295">
        <v>1</v>
      </c>
      <c r="H295">
        <v>3</v>
      </c>
      <c r="I295" t="s">
        <v>284</v>
      </c>
      <c r="J295" t="s">
        <v>285</v>
      </c>
      <c r="K295" t="s">
        <v>286</v>
      </c>
      <c r="L295">
        <v>1346</v>
      </c>
      <c r="N295">
        <v>1009</v>
      </c>
      <c r="O295" t="s">
        <v>228</v>
      </c>
      <c r="P295" t="s">
        <v>228</v>
      </c>
      <c r="Q295">
        <v>1</v>
      </c>
      <c r="X295">
        <v>0.1</v>
      </c>
      <c r="Y295">
        <v>85</v>
      </c>
      <c r="Z295">
        <v>0</v>
      </c>
      <c r="AA295">
        <v>0</v>
      </c>
      <c r="AB295">
        <v>0</v>
      </c>
      <c r="AC295">
        <v>0</v>
      </c>
      <c r="AD295">
        <v>1</v>
      </c>
      <c r="AE295">
        <v>0</v>
      </c>
      <c r="AG295">
        <v>0.1</v>
      </c>
      <c r="AH295">
        <v>2</v>
      </c>
      <c r="AI295">
        <v>10563554</v>
      </c>
      <c r="AJ295">
        <v>295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ht="12.75">
      <c r="A296" s="39">
        <f>ROW(Source!A100)</f>
        <v>100</v>
      </c>
      <c r="B296">
        <v>10563555</v>
      </c>
      <c r="C296">
        <v>10563549</v>
      </c>
      <c r="D296">
        <v>2288015</v>
      </c>
      <c r="E296">
        <v>1</v>
      </c>
      <c r="F296">
        <v>1</v>
      </c>
      <c r="G296">
        <v>1</v>
      </c>
      <c r="H296">
        <v>3</v>
      </c>
      <c r="I296" t="s">
        <v>334</v>
      </c>
      <c r="J296" t="s">
        <v>335</v>
      </c>
      <c r="K296" t="s">
        <v>336</v>
      </c>
      <c r="L296">
        <v>1354</v>
      </c>
      <c r="N296">
        <v>1010</v>
      </c>
      <c r="O296" t="s">
        <v>921</v>
      </c>
      <c r="P296" t="s">
        <v>921</v>
      </c>
      <c r="Q296">
        <v>1</v>
      </c>
      <c r="X296">
        <v>1</v>
      </c>
      <c r="Y296">
        <v>133.96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G296">
        <v>1</v>
      </c>
      <c r="AH296">
        <v>2</v>
      </c>
      <c r="AI296">
        <v>10563555</v>
      </c>
      <c r="AJ296">
        <v>296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ht="12.75">
      <c r="A297" s="39">
        <f>ROW(Source!A100)</f>
        <v>100</v>
      </c>
      <c r="B297">
        <v>10563559</v>
      </c>
      <c r="C297">
        <v>10563549</v>
      </c>
      <c r="D297">
        <v>9323465</v>
      </c>
      <c r="E297">
        <v>1</v>
      </c>
      <c r="F297">
        <v>1</v>
      </c>
      <c r="G297">
        <v>1</v>
      </c>
      <c r="H297">
        <v>3</v>
      </c>
      <c r="I297" t="s">
        <v>984</v>
      </c>
      <c r="J297" t="s">
        <v>986</v>
      </c>
      <c r="K297" t="s">
        <v>985</v>
      </c>
      <c r="L297">
        <v>1354</v>
      </c>
      <c r="N297">
        <v>1010</v>
      </c>
      <c r="O297" t="s">
        <v>921</v>
      </c>
      <c r="P297" t="s">
        <v>921</v>
      </c>
      <c r="Q297">
        <v>1</v>
      </c>
      <c r="X297">
        <v>0</v>
      </c>
      <c r="Y297">
        <v>281.4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G297">
        <v>0</v>
      </c>
      <c r="AH297">
        <v>2</v>
      </c>
      <c r="AI297">
        <v>10563559</v>
      </c>
      <c r="AJ297">
        <v>297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ht="12.75">
      <c r="A298" s="39">
        <f>ROW(Source!A100)</f>
        <v>100</v>
      </c>
      <c r="B298">
        <v>10563556</v>
      </c>
      <c r="C298">
        <v>10563549</v>
      </c>
      <c r="D298">
        <v>1456115</v>
      </c>
      <c r="E298">
        <v>1</v>
      </c>
      <c r="F298">
        <v>1</v>
      </c>
      <c r="G298">
        <v>1</v>
      </c>
      <c r="H298">
        <v>3</v>
      </c>
      <c r="I298" t="s">
        <v>290</v>
      </c>
      <c r="J298" t="s">
        <v>291</v>
      </c>
      <c r="K298" t="s">
        <v>292</v>
      </c>
      <c r="L298">
        <v>1354</v>
      </c>
      <c r="N298">
        <v>1010</v>
      </c>
      <c r="O298" t="s">
        <v>921</v>
      </c>
      <c r="P298" t="s">
        <v>921</v>
      </c>
      <c r="Q298">
        <v>1</v>
      </c>
      <c r="X298">
        <v>1</v>
      </c>
      <c r="Y298">
        <v>0</v>
      </c>
      <c r="Z298">
        <v>0</v>
      </c>
      <c r="AA298">
        <v>0</v>
      </c>
      <c r="AB298">
        <v>0</v>
      </c>
      <c r="AC298">
        <v>1</v>
      </c>
      <c r="AD298">
        <v>0</v>
      </c>
      <c r="AE298">
        <v>0</v>
      </c>
      <c r="AG298">
        <v>1</v>
      </c>
      <c r="AH298">
        <v>2</v>
      </c>
      <c r="AI298">
        <v>10563556</v>
      </c>
      <c r="AJ298">
        <v>298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ht="12.75">
      <c r="A299" s="39">
        <f>ROW(Source!A100)</f>
        <v>100</v>
      </c>
      <c r="B299">
        <v>10563557</v>
      </c>
      <c r="C299">
        <v>10563549</v>
      </c>
      <c r="D299">
        <v>0</v>
      </c>
      <c r="E299">
        <v>0</v>
      </c>
      <c r="F299">
        <v>1</v>
      </c>
      <c r="G299">
        <v>1</v>
      </c>
      <c r="H299">
        <v>3</v>
      </c>
      <c r="I299" t="s">
        <v>913</v>
      </c>
      <c r="K299" t="s">
        <v>988</v>
      </c>
      <c r="L299">
        <v>1371</v>
      </c>
      <c r="N299">
        <v>1013</v>
      </c>
      <c r="O299" t="s">
        <v>915</v>
      </c>
      <c r="P299" t="s">
        <v>915</v>
      </c>
      <c r="Q299">
        <v>1</v>
      </c>
      <c r="X299">
        <v>3.5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G299">
        <v>3.5</v>
      </c>
      <c r="AH299">
        <v>2</v>
      </c>
      <c r="AI299">
        <v>10563557</v>
      </c>
      <c r="AJ299">
        <v>299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ht="12.75">
      <c r="A300" s="39">
        <f>ROW(Source!A100)</f>
        <v>100</v>
      </c>
      <c r="B300">
        <v>10563560</v>
      </c>
      <c r="C300">
        <v>10563549</v>
      </c>
      <c r="D300">
        <v>0</v>
      </c>
      <c r="E300">
        <v>0</v>
      </c>
      <c r="F300">
        <v>1</v>
      </c>
      <c r="G300">
        <v>1</v>
      </c>
      <c r="H300">
        <v>3</v>
      </c>
      <c r="I300" t="s">
        <v>913</v>
      </c>
      <c r="K300" t="s">
        <v>991</v>
      </c>
      <c r="L300">
        <v>1371</v>
      </c>
      <c r="N300">
        <v>1013</v>
      </c>
      <c r="O300" t="s">
        <v>915</v>
      </c>
      <c r="P300" t="s">
        <v>915</v>
      </c>
      <c r="Q300">
        <v>1</v>
      </c>
      <c r="X300">
        <v>1.5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G300">
        <v>1.5</v>
      </c>
      <c r="AH300">
        <v>2</v>
      </c>
      <c r="AI300">
        <v>10563560</v>
      </c>
      <c r="AJ300">
        <v>300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ht="12.75">
      <c r="A301" s="39">
        <f>ROW(Source!A100)</f>
        <v>100</v>
      </c>
      <c r="B301">
        <v>10563561</v>
      </c>
      <c r="C301">
        <v>10563549</v>
      </c>
      <c r="D301">
        <v>0</v>
      </c>
      <c r="E301">
        <v>0</v>
      </c>
      <c r="F301">
        <v>1</v>
      </c>
      <c r="G301">
        <v>1</v>
      </c>
      <c r="H301">
        <v>3</v>
      </c>
      <c r="I301" t="s">
        <v>913</v>
      </c>
      <c r="K301" t="s">
        <v>993</v>
      </c>
      <c r="L301">
        <v>1371</v>
      </c>
      <c r="N301">
        <v>1013</v>
      </c>
      <c r="O301" t="s">
        <v>915</v>
      </c>
      <c r="P301" t="s">
        <v>915</v>
      </c>
      <c r="Q301">
        <v>1</v>
      </c>
      <c r="X301">
        <v>1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G301">
        <v>1</v>
      </c>
      <c r="AH301">
        <v>2</v>
      </c>
      <c r="AI301">
        <v>10563561</v>
      </c>
      <c r="AJ301">
        <v>301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ht="12.75">
      <c r="A302" s="39">
        <f>ROW(Source!A105)</f>
        <v>105</v>
      </c>
      <c r="B302">
        <v>10563567</v>
      </c>
      <c r="C302">
        <v>10563566</v>
      </c>
      <c r="D302">
        <v>121660</v>
      </c>
      <c r="E302">
        <v>1</v>
      </c>
      <c r="F302">
        <v>1</v>
      </c>
      <c r="G302">
        <v>1</v>
      </c>
      <c r="H302">
        <v>1</v>
      </c>
      <c r="I302" t="s">
        <v>337</v>
      </c>
      <c r="K302" t="s">
        <v>338</v>
      </c>
      <c r="L302">
        <v>1369</v>
      </c>
      <c r="N302">
        <v>1013</v>
      </c>
      <c r="O302" t="s">
        <v>92</v>
      </c>
      <c r="P302" t="s">
        <v>92</v>
      </c>
      <c r="Q302">
        <v>1</v>
      </c>
      <c r="X302">
        <v>0.96</v>
      </c>
      <c r="Y302">
        <v>0</v>
      </c>
      <c r="Z302">
        <v>0</v>
      </c>
      <c r="AA302">
        <v>0</v>
      </c>
      <c r="AB302">
        <v>10.35</v>
      </c>
      <c r="AC302">
        <v>0</v>
      </c>
      <c r="AD302">
        <v>1</v>
      </c>
      <c r="AE302">
        <v>1</v>
      </c>
      <c r="AG302">
        <v>0.96</v>
      </c>
      <c r="AH302">
        <v>2</v>
      </c>
      <c r="AI302">
        <v>10563567</v>
      </c>
      <c r="AJ302">
        <v>302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ht="12.75">
      <c r="A303" s="39">
        <f>ROW(Source!A105)</f>
        <v>105</v>
      </c>
      <c r="B303">
        <v>10563568</v>
      </c>
      <c r="C303">
        <v>10563566</v>
      </c>
      <c r="D303">
        <v>1471890</v>
      </c>
      <c r="E303">
        <v>1</v>
      </c>
      <c r="F303">
        <v>1</v>
      </c>
      <c r="G303">
        <v>1</v>
      </c>
      <c r="H303">
        <v>2</v>
      </c>
      <c r="I303" t="s">
        <v>278</v>
      </c>
      <c r="J303" t="s">
        <v>279</v>
      </c>
      <c r="K303" t="s">
        <v>280</v>
      </c>
      <c r="L303">
        <v>1480</v>
      </c>
      <c r="N303">
        <v>1013</v>
      </c>
      <c r="O303" t="s">
        <v>58</v>
      </c>
      <c r="P303" t="s">
        <v>59</v>
      </c>
      <c r="Q303">
        <v>1</v>
      </c>
      <c r="X303">
        <v>0.28</v>
      </c>
      <c r="Y303">
        <v>0</v>
      </c>
      <c r="Z303">
        <v>18.5</v>
      </c>
      <c r="AA303">
        <v>0</v>
      </c>
      <c r="AB303">
        <v>0</v>
      </c>
      <c r="AC303">
        <v>0</v>
      </c>
      <c r="AD303">
        <v>1</v>
      </c>
      <c r="AE303">
        <v>0</v>
      </c>
      <c r="AF303" t="s">
        <v>716</v>
      </c>
      <c r="AG303">
        <v>0.33880000000000005</v>
      </c>
      <c r="AH303">
        <v>2</v>
      </c>
      <c r="AI303">
        <v>10563568</v>
      </c>
      <c r="AJ303">
        <v>303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ht="12.75">
      <c r="A304" s="39">
        <f>ROW(Source!A105)</f>
        <v>105</v>
      </c>
      <c r="B304">
        <v>10563569</v>
      </c>
      <c r="C304">
        <v>10563566</v>
      </c>
      <c r="D304">
        <v>1471916</v>
      </c>
      <c r="E304">
        <v>1</v>
      </c>
      <c r="F304">
        <v>1</v>
      </c>
      <c r="G304">
        <v>1</v>
      </c>
      <c r="H304">
        <v>2</v>
      </c>
      <c r="I304" t="s">
        <v>201</v>
      </c>
      <c r="J304" t="s">
        <v>202</v>
      </c>
      <c r="K304" t="s">
        <v>203</v>
      </c>
      <c r="L304">
        <v>1480</v>
      </c>
      <c r="N304">
        <v>1013</v>
      </c>
      <c r="O304" t="s">
        <v>58</v>
      </c>
      <c r="P304" t="s">
        <v>59</v>
      </c>
      <c r="Q304">
        <v>1</v>
      </c>
      <c r="X304">
        <v>0.28</v>
      </c>
      <c r="Y304">
        <v>0</v>
      </c>
      <c r="Z304">
        <v>18.93</v>
      </c>
      <c r="AA304">
        <v>0</v>
      </c>
      <c r="AB304">
        <v>0</v>
      </c>
      <c r="AC304">
        <v>0</v>
      </c>
      <c r="AD304">
        <v>1</v>
      </c>
      <c r="AE304">
        <v>0</v>
      </c>
      <c r="AF304" t="s">
        <v>716</v>
      </c>
      <c r="AG304">
        <v>0.33880000000000005</v>
      </c>
      <c r="AH304">
        <v>2</v>
      </c>
      <c r="AI304">
        <v>10563569</v>
      </c>
      <c r="AJ304">
        <v>304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ht="12.75">
      <c r="A305" s="39">
        <f>ROW(Source!A105)</f>
        <v>105</v>
      </c>
      <c r="B305">
        <v>10563570</v>
      </c>
      <c r="C305">
        <v>10563566</v>
      </c>
      <c r="D305">
        <v>1413792</v>
      </c>
      <c r="E305">
        <v>1</v>
      </c>
      <c r="F305">
        <v>1</v>
      </c>
      <c r="G305">
        <v>1</v>
      </c>
      <c r="H305">
        <v>3</v>
      </c>
      <c r="I305" t="s">
        <v>284</v>
      </c>
      <c r="J305" t="s">
        <v>285</v>
      </c>
      <c r="K305" t="s">
        <v>286</v>
      </c>
      <c r="L305">
        <v>1346</v>
      </c>
      <c r="N305">
        <v>1009</v>
      </c>
      <c r="O305" t="s">
        <v>228</v>
      </c>
      <c r="P305" t="s">
        <v>228</v>
      </c>
      <c r="Q305">
        <v>1</v>
      </c>
      <c r="X305">
        <v>0.04</v>
      </c>
      <c r="Y305">
        <v>85</v>
      </c>
      <c r="Z305">
        <v>0</v>
      </c>
      <c r="AA305">
        <v>0</v>
      </c>
      <c r="AB305">
        <v>0</v>
      </c>
      <c r="AC305">
        <v>0</v>
      </c>
      <c r="AD305">
        <v>1</v>
      </c>
      <c r="AE305">
        <v>0</v>
      </c>
      <c r="AF305" t="s">
        <v>998</v>
      </c>
      <c r="AG305">
        <v>0.038</v>
      </c>
      <c r="AH305">
        <v>2</v>
      </c>
      <c r="AI305">
        <v>10563570</v>
      </c>
      <c r="AJ305">
        <v>305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ht="12.75">
      <c r="A306" s="39">
        <f>ROW(Source!A105)</f>
        <v>105</v>
      </c>
      <c r="B306">
        <v>10563571</v>
      </c>
      <c r="C306">
        <v>10563566</v>
      </c>
      <c r="D306">
        <v>1456117</v>
      </c>
      <c r="E306">
        <v>1</v>
      </c>
      <c r="F306">
        <v>1</v>
      </c>
      <c r="G306">
        <v>1</v>
      </c>
      <c r="H306">
        <v>3</v>
      </c>
      <c r="I306" t="s">
        <v>1001</v>
      </c>
      <c r="J306" t="s">
        <v>339</v>
      </c>
      <c r="K306" t="s">
        <v>340</v>
      </c>
      <c r="L306">
        <v>1354</v>
      </c>
      <c r="N306">
        <v>1010</v>
      </c>
      <c r="O306" t="s">
        <v>921</v>
      </c>
      <c r="P306" t="s">
        <v>921</v>
      </c>
      <c r="Q306">
        <v>1</v>
      </c>
      <c r="X306">
        <v>1</v>
      </c>
      <c r="Y306">
        <v>0</v>
      </c>
      <c r="Z306">
        <v>0</v>
      </c>
      <c r="AA306">
        <v>0</v>
      </c>
      <c r="AB306">
        <v>0</v>
      </c>
      <c r="AC306">
        <v>1</v>
      </c>
      <c r="AD306">
        <v>0</v>
      </c>
      <c r="AE306">
        <v>0</v>
      </c>
      <c r="AF306" t="s">
        <v>998</v>
      </c>
      <c r="AG306">
        <v>0.95</v>
      </c>
      <c r="AH306">
        <v>2</v>
      </c>
      <c r="AI306">
        <v>10563571</v>
      </c>
      <c r="AJ306">
        <v>306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ht="12.75">
      <c r="A307" s="39">
        <f>ROW(Source!A105)</f>
        <v>105</v>
      </c>
      <c r="B307">
        <v>10563572</v>
      </c>
      <c r="C307">
        <v>10563566</v>
      </c>
      <c r="D307">
        <v>9323469</v>
      </c>
      <c r="E307">
        <v>1</v>
      </c>
      <c r="F307">
        <v>1</v>
      </c>
      <c r="G307">
        <v>1</v>
      </c>
      <c r="H307">
        <v>3</v>
      </c>
      <c r="I307" t="s">
        <v>1001</v>
      </c>
      <c r="J307" t="s">
        <v>1003</v>
      </c>
      <c r="K307" t="s">
        <v>1002</v>
      </c>
      <c r="L307">
        <v>1354</v>
      </c>
      <c r="N307">
        <v>1010</v>
      </c>
      <c r="O307" t="s">
        <v>921</v>
      </c>
      <c r="P307" t="s">
        <v>921</v>
      </c>
      <c r="Q307">
        <v>1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 t="s">
        <v>998</v>
      </c>
      <c r="AG307">
        <v>0</v>
      </c>
      <c r="AH307">
        <v>2</v>
      </c>
      <c r="AI307">
        <v>10563572</v>
      </c>
      <c r="AJ307">
        <v>307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ht="12.75">
      <c r="A308" s="39">
        <f>ROW(Source!A107)</f>
        <v>107</v>
      </c>
      <c r="B308">
        <v>10563576</v>
      </c>
      <c r="C308">
        <v>10563575</v>
      </c>
      <c r="D308">
        <v>121660</v>
      </c>
      <c r="E308">
        <v>1</v>
      </c>
      <c r="F308">
        <v>1</v>
      </c>
      <c r="G308">
        <v>1</v>
      </c>
      <c r="H308">
        <v>1</v>
      </c>
      <c r="I308" t="s">
        <v>337</v>
      </c>
      <c r="K308" t="s">
        <v>338</v>
      </c>
      <c r="L308">
        <v>1369</v>
      </c>
      <c r="N308">
        <v>1013</v>
      </c>
      <c r="O308" t="s">
        <v>92</v>
      </c>
      <c r="P308" t="s">
        <v>92</v>
      </c>
      <c r="Q308">
        <v>1</v>
      </c>
      <c r="X308">
        <v>1.4</v>
      </c>
      <c r="Y308">
        <v>0</v>
      </c>
      <c r="Z308">
        <v>0</v>
      </c>
      <c r="AA308">
        <v>0</v>
      </c>
      <c r="AB308">
        <v>10.35</v>
      </c>
      <c r="AC308">
        <v>0</v>
      </c>
      <c r="AD308">
        <v>1</v>
      </c>
      <c r="AE308">
        <v>1</v>
      </c>
      <c r="AG308">
        <v>1.4</v>
      </c>
      <c r="AH308">
        <v>2</v>
      </c>
      <c r="AI308">
        <v>10563576</v>
      </c>
      <c r="AJ308">
        <v>308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ht="12.75">
      <c r="A309" s="39">
        <f>ROW(Source!A107)</f>
        <v>107</v>
      </c>
      <c r="B309">
        <v>10563577</v>
      </c>
      <c r="C309">
        <v>10563575</v>
      </c>
      <c r="D309">
        <v>1471890</v>
      </c>
      <c r="E309">
        <v>1</v>
      </c>
      <c r="F309">
        <v>1</v>
      </c>
      <c r="G309">
        <v>1</v>
      </c>
      <c r="H309">
        <v>2</v>
      </c>
      <c r="I309" t="s">
        <v>278</v>
      </c>
      <c r="J309" t="s">
        <v>279</v>
      </c>
      <c r="K309" t="s">
        <v>280</v>
      </c>
      <c r="L309">
        <v>1480</v>
      </c>
      <c r="N309">
        <v>1013</v>
      </c>
      <c r="O309" t="s">
        <v>58</v>
      </c>
      <c r="P309" t="s">
        <v>59</v>
      </c>
      <c r="Q309">
        <v>1</v>
      </c>
      <c r="X309">
        <v>0.38</v>
      </c>
      <c r="Y309">
        <v>0</v>
      </c>
      <c r="Z309">
        <v>18.5</v>
      </c>
      <c r="AA309">
        <v>0</v>
      </c>
      <c r="AB309">
        <v>0</v>
      </c>
      <c r="AC309">
        <v>0</v>
      </c>
      <c r="AD309">
        <v>1</v>
      </c>
      <c r="AE309">
        <v>0</v>
      </c>
      <c r="AG309">
        <v>0.38</v>
      </c>
      <c r="AH309">
        <v>2</v>
      </c>
      <c r="AI309">
        <v>10563577</v>
      </c>
      <c r="AJ309">
        <v>309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ht="12.75">
      <c r="A310" s="39">
        <f>ROW(Source!A107)</f>
        <v>107</v>
      </c>
      <c r="B310">
        <v>10563578</v>
      </c>
      <c r="C310">
        <v>10563575</v>
      </c>
      <c r="D310">
        <v>1471916</v>
      </c>
      <c r="E310">
        <v>1</v>
      </c>
      <c r="F310">
        <v>1</v>
      </c>
      <c r="G310">
        <v>1</v>
      </c>
      <c r="H310">
        <v>2</v>
      </c>
      <c r="I310" t="s">
        <v>201</v>
      </c>
      <c r="J310" t="s">
        <v>202</v>
      </c>
      <c r="K310" t="s">
        <v>203</v>
      </c>
      <c r="L310">
        <v>1480</v>
      </c>
      <c r="N310">
        <v>1013</v>
      </c>
      <c r="O310" t="s">
        <v>58</v>
      </c>
      <c r="P310" t="s">
        <v>59</v>
      </c>
      <c r="Q310">
        <v>1</v>
      </c>
      <c r="X310">
        <v>0.38</v>
      </c>
      <c r="Y310">
        <v>0</v>
      </c>
      <c r="Z310">
        <v>18.93</v>
      </c>
      <c r="AA310">
        <v>0</v>
      </c>
      <c r="AB310">
        <v>0</v>
      </c>
      <c r="AC310">
        <v>0</v>
      </c>
      <c r="AD310">
        <v>1</v>
      </c>
      <c r="AE310">
        <v>0</v>
      </c>
      <c r="AG310">
        <v>0.38</v>
      </c>
      <c r="AH310">
        <v>2</v>
      </c>
      <c r="AI310">
        <v>10563578</v>
      </c>
      <c r="AJ310">
        <v>310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ht="12.75">
      <c r="A311" s="39">
        <f>ROW(Source!A107)</f>
        <v>107</v>
      </c>
      <c r="B311">
        <v>10563579</v>
      </c>
      <c r="C311">
        <v>10563575</v>
      </c>
      <c r="D311">
        <v>1413792</v>
      </c>
      <c r="E311">
        <v>1</v>
      </c>
      <c r="F311">
        <v>1</v>
      </c>
      <c r="G311">
        <v>1</v>
      </c>
      <c r="H311">
        <v>3</v>
      </c>
      <c r="I311" t="s">
        <v>284</v>
      </c>
      <c r="J311" t="s">
        <v>285</v>
      </c>
      <c r="K311" t="s">
        <v>286</v>
      </c>
      <c r="L311">
        <v>1346</v>
      </c>
      <c r="N311">
        <v>1009</v>
      </c>
      <c r="O311" t="s">
        <v>228</v>
      </c>
      <c r="P311" t="s">
        <v>228</v>
      </c>
      <c r="Q311">
        <v>1</v>
      </c>
      <c r="X311">
        <v>0.04</v>
      </c>
      <c r="Y311">
        <v>85</v>
      </c>
      <c r="Z311">
        <v>0</v>
      </c>
      <c r="AA311">
        <v>0</v>
      </c>
      <c r="AB311">
        <v>0</v>
      </c>
      <c r="AC311">
        <v>0</v>
      </c>
      <c r="AD311">
        <v>1</v>
      </c>
      <c r="AE311">
        <v>0</v>
      </c>
      <c r="AG311">
        <v>0.04</v>
      </c>
      <c r="AH311">
        <v>2</v>
      </c>
      <c r="AI311">
        <v>10563579</v>
      </c>
      <c r="AJ311">
        <v>311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ht="12.75">
      <c r="A312" s="39">
        <f>ROW(Source!A107)</f>
        <v>107</v>
      </c>
      <c r="B312">
        <v>10563580</v>
      </c>
      <c r="C312">
        <v>10563575</v>
      </c>
      <c r="D312">
        <v>1456117</v>
      </c>
      <c r="E312">
        <v>1</v>
      </c>
      <c r="F312">
        <v>1</v>
      </c>
      <c r="G312">
        <v>1</v>
      </c>
      <c r="H312">
        <v>3</v>
      </c>
      <c r="I312" t="s">
        <v>1001</v>
      </c>
      <c r="J312" t="s">
        <v>339</v>
      </c>
      <c r="K312" t="s">
        <v>340</v>
      </c>
      <c r="L312">
        <v>1354</v>
      </c>
      <c r="N312">
        <v>1010</v>
      </c>
      <c r="O312" t="s">
        <v>921</v>
      </c>
      <c r="P312" t="s">
        <v>921</v>
      </c>
      <c r="Q312">
        <v>1</v>
      </c>
      <c r="X312">
        <v>1</v>
      </c>
      <c r="Y312">
        <v>0</v>
      </c>
      <c r="Z312">
        <v>0</v>
      </c>
      <c r="AA312">
        <v>0</v>
      </c>
      <c r="AB312">
        <v>0</v>
      </c>
      <c r="AC312">
        <v>1</v>
      </c>
      <c r="AD312">
        <v>0</v>
      </c>
      <c r="AE312">
        <v>0</v>
      </c>
      <c r="AG312">
        <v>1</v>
      </c>
      <c r="AH312">
        <v>2</v>
      </c>
      <c r="AI312">
        <v>10563580</v>
      </c>
      <c r="AJ312">
        <v>312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ht="12.75">
      <c r="A313" s="39">
        <f>ROW(Source!A107)</f>
        <v>107</v>
      </c>
      <c r="B313">
        <v>10563581</v>
      </c>
      <c r="C313">
        <v>10563575</v>
      </c>
      <c r="D313">
        <v>9323469</v>
      </c>
      <c r="E313">
        <v>1</v>
      </c>
      <c r="F313">
        <v>1</v>
      </c>
      <c r="G313">
        <v>1</v>
      </c>
      <c r="H313">
        <v>3</v>
      </c>
      <c r="I313" t="s">
        <v>1001</v>
      </c>
      <c r="J313" t="s">
        <v>1003</v>
      </c>
      <c r="K313" t="s">
        <v>1009</v>
      </c>
      <c r="L313">
        <v>1354</v>
      </c>
      <c r="N313">
        <v>1010</v>
      </c>
      <c r="O313" t="s">
        <v>921</v>
      </c>
      <c r="P313" t="s">
        <v>921</v>
      </c>
      <c r="Q313">
        <v>1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G313">
        <v>0</v>
      </c>
      <c r="AH313">
        <v>2</v>
      </c>
      <c r="AI313">
        <v>10563581</v>
      </c>
      <c r="AJ313">
        <v>313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ht="12.75">
      <c r="A314" s="39">
        <f>ROW(Source!A109)</f>
        <v>109</v>
      </c>
      <c r="B314">
        <v>10563585</v>
      </c>
      <c r="C314">
        <v>10563584</v>
      </c>
      <c r="D314">
        <v>121624</v>
      </c>
      <c r="E314">
        <v>1</v>
      </c>
      <c r="F314">
        <v>1</v>
      </c>
      <c r="G314">
        <v>1</v>
      </c>
      <c r="H314">
        <v>1</v>
      </c>
      <c r="I314" t="s">
        <v>341</v>
      </c>
      <c r="K314" t="s">
        <v>342</v>
      </c>
      <c r="L314">
        <v>1369</v>
      </c>
      <c r="N314">
        <v>1013</v>
      </c>
      <c r="O314" t="s">
        <v>92</v>
      </c>
      <c r="P314" t="s">
        <v>92</v>
      </c>
      <c r="Q314">
        <v>1</v>
      </c>
      <c r="X314">
        <v>2.28</v>
      </c>
      <c r="Y314">
        <v>0</v>
      </c>
      <c r="Z314">
        <v>0</v>
      </c>
      <c r="AA314">
        <v>0</v>
      </c>
      <c r="AB314">
        <v>8.85</v>
      </c>
      <c r="AC314">
        <v>0</v>
      </c>
      <c r="AD314">
        <v>1</v>
      </c>
      <c r="AE314">
        <v>1</v>
      </c>
      <c r="AF314" t="s">
        <v>789</v>
      </c>
      <c r="AG314">
        <v>2.28</v>
      </c>
      <c r="AH314">
        <v>2</v>
      </c>
      <c r="AI314">
        <v>10563585</v>
      </c>
      <c r="AJ314">
        <v>314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ht="12.75">
      <c r="A315" s="39">
        <f>ROW(Source!A109)</f>
        <v>109</v>
      </c>
      <c r="B315">
        <v>10563586</v>
      </c>
      <c r="C315">
        <v>10563584</v>
      </c>
      <c r="D315">
        <v>121548</v>
      </c>
      <c r="E315">
        <v>1</v>
      </c>
      <c r="F315">
        <v>1</v>
      </c>
      <c r="G315">
        <v>1</v>
      </c>
      <c r="H315">
        <v>1</v>
      </c>
      <c r="I315" t="s">
        <v>702</v>
      </c>
      <c r="K315" t="s">
        <v>53</v>
      </c>
      <c r="L315">
        <v>608254</v>
      </c>
      <c r="N315">
        <v>1013</v>
      </c>
      <c r="O315" t="s">
        <v>54</v>
      </c>
      <c r="P315" t="s">
        <v>54</v>
      </c>
      <c r="Q315">
        <v>1</v>
      </c>
      <c r="X315">
        <v>0.74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1</v>
      </c>
      <c r="AE315">
        <v>2</v>
      </c>
      <c r="AF315" t="s">
        <v>788</v>
      </c>
      <c r="AG315">
        <v>0.8954</v>
      </c>
      <c r="AH315">
        <v>2</v>
      </c>
      <c r="AI315">
        <v>10563586</v>
      </c>
      <c r="AJ315">
        <v>315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 ht="12.75">
      <c r="A316" s="39">
        <f>ROW(Source!A109)</f>
        <v>109</v>
      </c>
      <c r="B316">
        <v>10563587</v>
      </c>
      <c r="C316">
        <v>10563584</v>
      </c>
      <c r="D316">
        <v>1469270</v>
      </c>
      <c r="E316">
        <v>1</v>
      </c>
      <c r="F316">
        <v>1</v>
      </c>
      <c r="G316">
        <v>1</v>
      </c>
      <c r="H316">
        <v>2</v>
      </c>
      <c r="I316" t="s">
        <v>112</v>
      </c>
      <c r="J316" t="s">
        <v>113</v>
      </c>
      <c r="K316" t="s">
        <v>114</v>
      </c>
      <c r="L316">
        <v>1480</v>
      </c>
      <c r="N316">
        <v>1013</v>
      </c>
      <c r="O316" t="s">
        <v>58</v>
      </c>
      <c r="P316" t="s">
        <v>59</v>
      </c>
      <c r="Q316">
        <v>1</v>
      </c>
      <c r="X316">
        <v>0.74</v>
      </c>
      <c r="Y316">
        <v>0</v>
      </c>
      <c r="Z316">
        <v>160.03</v>
      </c>
      <c r="AA316">
        <v>14.4</v>
      </c>
      <c r="AB316">
        <v>0</v>
      </c>
      <c r="AC316">
        <v>0</v>
      </c>
      <c r="AD316">
        <v>1</v>
      </c>
      <c r="AE316">
        <v>0</v>
      </c>
      <c r="AF316" t="s">
        <v>788</v>
      </c>
      <c r="AG316">
        <v>0.8954</v>
      </c>
      <c r="AH316">
        <v>2</v>
      </c>
      <c r="AI316">
        <v>10563587</v>
      </c>
      <c r="AJ316">
        <v>316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 ht="12.75">
      <c r="A317" s="39">
        <f>ROW(Source!A109)</f>
        <v>109</v>
      </c>
      <c r="B317">
        <v>10563588</v>
      </c>
      <c r="C317">
        <v>10563584</v>
      </c>
      <c r="D317">
        <v>1469512</v>
      </c>
      <c r="E317">
        <v>1</v>
      </c>
      <c r="F317">
        <v>1</v>
      </c>
      <c r="G317">
        <v>1</v>
      </c>
      <c r="H317">
        <v>2</v>
      </c>
      <c r="I317" t="s">
        <v>151</v>
      </c>
      <c r="J317" t="s">
        <v>152</v>
      </c>
      <c r="K317" t="s">
        <v>153</v>
      </c>
      <c r="L317">
        <v>1480</v>
      </c>
      <c r="N317">
        <v>1013</v>
      </c>
      <c r="O317" t="s">
        <v>58</v>
      </c>
      <c r="P317" t="s">
        <v>59</v>
      </c>
      <c r="Q317">
        <v>1</v>
      </c>
      <c r="X317">
        <v>0.74</v>
      </c>
      <c r="Y317">
        <v>0</v>
      </c>
      <c r="Z317">
        <v>8.84</v>
      </c>
      <c r="AA317">
        <v>0</v>
      </c>
      <c r="AB317">
        <v>0</v>
      </c>
      <c r="AC317">
        <v>0</v>
      </c>
      <c r="AD317">
        <v>1</v>
      </c>
      <c r="AE317">
        <v>0</v>
      </c>
      <c r="AF317" t="s">
        <v>788</v>
      </c>
      <c r="AG317">
        <v>0.8954</v>
      </c>
      <c r="AH317">
        <v>2</v>
      </c>
      <c r="AI317">
        <v>10563588</v>
      </c>
      <c r="AJ317">
        <v>317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 ht="12.75">
      <c r="A318" s="39">
        <f>ROW(Source!A109)</f>
        <v>109</v>
      </c>
      <c r="B318">
        <v>10563589</v>
      </c>
      <c r="C318">
        <v>10563584</v>
      </c>
      <c r="D318">
        <v>1452831</v>
      </c>
      <c r="E318">
        <v>1</v>
      </c>
      <c r="F318">
        <v>1</v>
      </c>
      <c r="G318">
        <v>1</v>
      </c>
      <c r="H318">
        <v>3</v>
      </c>
      <c r="I318" t="s">
        <v>1015</v>
      </c>
      <c r="J318" t="s">
        <v>1017</v>
      </c>
      <c r="K318" t="s">
        <v>1016</v>
      </c>
      <c r="L318">
        <v>1302</v>
      </c>
      <c r="N318">
        <v>1003</v>
      </c>
      <c r="O318" t="s">
        <v>794</v>
      </c>
      <c r="P318" t="s">
        <v>794</v>
      </c>
      <c r="Q318">
        <v>10</v>
      </c>
      <c r="X318">
        <v>10.2</v>
      </c>
      <c r="Y318">
        <v>2816</v>
      </c>
      <c r="Z318">
        <v>0</v>
      </c>
      <c r="AA318">
        <v>0</v>
      </c>
      <c r="AB318">
        <v>0</v>
      </c>
      <c r="AC318">
        <v>0</v>
      </c>
      <c r="AD318">
        <v>1</v>
      </c>
      <c r="AE318">
        <v>0</v>
      </c>
      <c r="AF318" t="s">
        <v>787</v>
      </c>
      <c r="AG318">
        <v>9.69</v>
      </c>
      <c r="AH318">
        <v>2</v>
      </c>
      <c r="AI318">
        <v>10563589</v>
      </c>
      <c r="AJ318">
        <v>318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ht="12.75">
      <c r="A319" s="39">
        <f>ROW(Source!A112)</f>
        <v>112</v>
      </c>
      <c r="B319">
        <v>10563593</v>
      </c>
      <c r="C319">
        <v>10563592</v>
      </c>
      <c r="D319">
        <v>5608703</v>
      </c>
      <c r="E319">
        <v>1</v>
      </c>
      <c r="F319">
        <v>1</v>
      </c>
      <c r="G319">
        <v>1</v>
      </c>
      <c r="H319">
        <v>1</v>
      </c>
      <c r="I319" t="s">
        <v>343</v>
      </c>
      <c r="K319" t="s">
        <v>344</v>
      </c>
      <c r="L319">
        <v>1476</v>
      </c>
      <c r="N319">
        <v>1013</v>
      </c>
      <c r="O319" t="s">
        <v>62</v>
      </c>
      <c r="P319" t="s">
        <v>63</v>
      </c>
      <c r="Q319">
        <v>1</v>
      </c>
      <c r="X319">
        <v>89.7</v>
      </c>
      <c r="Y319">
        <v>0</v>
      </c>
      <c r="Z319">
        <v>0</v>
      </c>
      <c r="AA319">
        <v>0</v>
      </c>
      <c r="AB319">
        <v>9.61</v>
      </c>
      <c r="AC319">
        <v>0</v>
      </c>
      <c r="AD319">
        <v>1</v>
      </c>
      <c r="AE319">
        <v>1</v>
      </c>
      <c r="AG319">
        <v>89.7</v>
      </c>
      <c r="AH319">
        <v>2</v>
      </c>
      <c r="AI319">
        <v>10563593</v>
      </c>
      <c r="AJ319">
        <v>319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ht="12.75">
      <c r="A320" s="39">
        <f>ROW(Source!A112)</f>
        <v>112</v>
      </c>
      <c r="B320">
        <v>10563594</v>
      </c>
      <c r="C320">
        <v>10563592</v>
      </c>
      <c r="D320">
        <v>121548</v>
      </c>
      <c r="E320">
        <v>1</v>
      </c>
      <c r="F320">
        <v>1</v>
      </c>
      <c r="G320">
        <v>1</v>
      </c>
      <c r="H320">
        <v>1</v>
      </c>
      <c r="I320" t="s">
        <v>702</v>
      </c>
      <c r="K320" t="s">
        <v>53</v>
      </c>
      <c r="L320">
        <v>608254</v>
      </c>
      <c r="N320">
        <v>1013</v>
      </c>
      <c r="O320" t="s">
        <v>54</v>
      </c>
      <c r="P320" t="s">
        <v>54</v>
      </c>
      <c r="Q320">
        <v>1</v>
      </c>
      <c r="X320">
        <v>0.19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2</v>
      </c>
      <c r="AG320">
        <v>0.19</v>
      </c>
      <c r="AH320">
        <v>2</v>
      </c>
      <c r="AI320">
        <v>10563594</v>
      </c>
      <c r="AJ320">
        <v>320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ht="12.75">
      <c r="A321" s="39">
        <f>ROW(Source!A112)</f>
        <v>112</v>
      </c>
      <c r="B321">
        <v>10563595</v>
      </c>
      <c r="C321">
        <v>10563592</v>
      </c>
      <c r="D321">
        <v>9283852</v>
      </c>
      <c r="E321">
        <v>1</v>
      </c>
      <c r="F321">
        <v>1</v>
      </c>
      <c r="G321">
        <v>1</v>
      </c>
      <c r="H321">
        <v>2</v>
      </c>
      <c r="I321" t="s">
        <v>345</v>
      </c>
      <c r="J321" t="s">
        <v>346</v>
      </c>
      <c r="K321" t="s">
        <v>347</v>
      </c>
      <c r="L321">
        <v>1480</v>
      </c>
      <c r="N321">
        <v>1013</v>
      </c>
      <c r="O321" t="s">
        <v>58</v>
      </c>
      <c r="P321" t="s">
        <v>59</v>
      </c>
      <c r="Q321">
        <v>1</v>
      </c>
      <c r="X321">
        <v>26.08</v>
      </c>
      <c r="Y321">
        <v>0</v>
      </c>
      <c r="Z321">
        <v>0.48</v>
      </c>
      <c r="AA321">
        <v>0</v>
      </c>
      <c r="AB321">
        <v>0</v>
      </c>
      <c r="AC321">
        <v>0</v>
      </c>
      <c r="AD321">
        <v>1</v>
      </c>
      <c r="AE321">
        <v>0</v>
      </c>
      <c r="AG321">
        <v>26.08</v>
      </c>
      <c r="AH321">
        <v>2</v>
      </c>
      <c r="AI321">
        <v>10563595</v>
      </c>
      <c r="AJ321">
        <v>321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 ht="12.75">
      <c r="A322" s="39">
        <f>ROW(Source!A112)</f>
        <v>112</v>
      </c>
      <c r="B322">
        <v>10563596</v>
      </c>
      <c r="C322">
        <v>10563592</v>
      </c>
      <c r="D322">
        <v>9286871</v>
      </c>
      <c r="E322">
        <v>1</v>
      </c>
      <c r="F322">
        <v>1</v>
      </c>
      <c r="G322">
        <v>1</v>
      </c>
      <c r="H322">
        <v>2</v>
      </c>
      <c r="I322" t="s">
        <v>207</v>
      </c>
      <c r="J322" t="s">
        <v>208</v>
      </c>
      <c r="K322" t="s">
        <v>209</v>
      </c>
      <c r="L322">
        <v>1368</v>
      </c>
      <c r="N322">
        <v>1011</v>
      </c>
      <c r="O322" t="s">
        <v>86</v>
      </c>
      <c r="P322" t="s">
        <v>86</v>
      </c>
      <c r="Q322">
        <v>1</v>
      </c>
      <c r="X322">
        <v>0.19</v>
      </c>
      <c r="Y322">
        <v>0</v>
      </c>
      <c r="Z322">
        <v>60.77</v>
      </c>
      <c r="AA322">
        <v>11.81</v>
      </c>
      <c r="AB322">
        <v>0</v>
      </c>
      <c r="AC322">
        <v>0</v>
      </c>
      <c r="AD322">
        <v>1</v>
      </c>
      <c r="AE322">
        <v>0</v>
      </c>
      <c r="AG322">
        <v>0.19</v>
      </c>
      <c r="AH322">
        <v>2</v>
      </c>
      <c r="AI322">
        <v>10563596</v>
      </c>
      <c r="AJ322">
        <v>322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ht="12.75">
      <c r="A323" s="39">
        <f>ROW(Source!A112)</f>
        <v>112</v>
      </c>
      <c r="B323">
        <v>10563597</v>
      </c>
      <c r="C323">
        <v>10563592</v>
      </c>
      <c r="D323">
        <v>9362448</v>
      </c>
      <c r="E323">
        <v>1</v>
      </c>
      <c r="F323">
        <v>1</v>
      </c>
      <c r="G323">
        <v>1</v>
      </c>
      <c r="H323">
        <v>3</v>
      </c>
      <c r="I323" t="s">
        <v>348</v>
      </c>
      <c r="J323" t="s">
        <v>349</v>
      </c>
      <c r="K323" t="s">
        <v>350</v>
      </c>
      <c r="L323">
        <v>1348</v>
      </c>
      <c r="N323">
        <v>1009</v>
      </c>
      <c r="O323" t="s">
        <v>774</v>
      </c>
      <c r="P323" t="s">
        <v>774</v>
      </c>
      <c r="Q323">
        <v>1000</v>
      </c>
      <c r="X323">
        <v>0.0641</v>
      </c>
      <c r="Y323">
        <v>4209.73</v>
      </c>
      <c r="Z323">
        <v>0</v>
      </c>
      <c r="AA323">
        <v>0</v>
      </c>
      <c r="AB323">
        <v>0</v>
      </c>
      <c r="AC323">
        <v>0</v>
      </c>
      <c r="AD323">
        <v>1</v>
      </c>
      <c r="AE323">
        <v>0</v>
      </c>
      <c r="AG323">
        <v>0.0641</v>
      </c>
      <c r="AH323">
        <v>2</v>
      </c>
      <c r="AI323">
        <v>10563597</v>
      </c>
      <c r="AJ323">
        <v>323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ht="12.75">
      <c r="A324" s="39">
        <f>ROW(Source!A112)</f>
        <v>112</v>
      </c>
      <c r="B324">
        <v>10563598</v>
      </c>
      <c r="C324">
        <v>10563592</v>
      </c>
      <c r="D324">
        <v>9362539</v>
      </c>
      <c r="E324">
        <v>1</v>
      </c>
      <c r="F324">
        <v>1</v>
      </c>
      <c r="G324">
        <v>1</v>
      </c>
      <c r="H324">
        <v>3</v>
      </c>
      <c r="I324" t="s">
        <v>351</v>
      </c>
      <c r="J324" t="s">
        <v>352</v>
      </c>
      <c r="K324" t="s">
        <v>353</v>
      </c>
      <c r="L324">
        <v>1346</v>
      </c>
      <c r="N324">
        <v>1009</v>
      </c>
      <c r="O324" t="s">
        <v>228</v>
      </c>
      <c r="P324" t="s">
        <v>228</v>
      </c>
      <c r="Q324">
        <v>1</v>
      </c>
      <c r="X324">
        <v>31</v>
      </c>
      <c r="Y324">
        <v>30.53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G324">
        <v>31</v>
      </c>
      <c r="AH324">
        <v>2</v>
      </c>
      <c r="AI324">
        <v>10563598</v>
      </c>
      <c r="AJ324">
        <v>324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 ht="12.75">
      <c r="A325" s="39">
        <f>ROW(Source!A112)</f>
        <v>112</v>
      </c>
      <c r="B325">
        <v>10563599</v>
      </c>
      <c r="C325">
        <v>10563592</v>
      </c>
      <c r="D325">
        <v>9362673</v>
      </c>
      <c r="E325">
        <v>1</v>
      </c>
      <c r="F325">
        <v>1</v>
      </c>
      <c r="G325">
        <v>1</v>
      </c>
      <c r="H325">
        <v>3</v>
      </c>
      <c r="I325" t="s">
        <v>354</v>
      </c>
      <c r="J325" t="s">
        <v>355</v>
      </c>
      <c r="K325" t="s">
        <v>356</v>
      </c>
      <c r="L325">
        <v>1348</v>
      </c>
      <c r="N325">
        <v>1009</v>
      </c>
      <c r="O325" t="s">
        <v>774</v>
      </c>
      <c r="P325" t="s">
        <v>774</v>
      </c>
      <c r="Q325">
        <v>1000</v>
      </c>
      <c r="X325">
        <v>0.0048</v>
      </c>
      <c r="Y325">
        <v>9655.83</v>
      </c>
      <c r="Z325">
        <v>0</v>
      </c>
      <c r="AA325">
        <v>0</v>
      </c>
      <c r="AB325">
        <v>0</v>
      </c>
      <c r="AC325">
        <v>0</v>
      </c>
      <c r="AD325">
        <v>1</v>
      </c>
      <c r="AE325">
        <v>0</v>
      </c>
      <c r="AG325">
        <v>0.0048</v>
      </c>
      <c r="AH325">
        <v>2</v>
      </c>
      <c r="AI325">
        <v>10563599</v>
      </c>
      <c r="AJ325">
        <v>325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 ht="12.75">
      <c r="A326" s="39">
        <f>ROW(Source!A113)</f>
        <v>113</v>
      </c>
      <c r="B326">
        <v>10563601</v>
      </c>
      <c r="C326">
        <v>10563600</v>
      </c>
      <c r="D326">
        <v>5607759</v>
      </c>
      <c r="E326">
        <v>1</v>
      </c>
      <c r="F326">
        <v>1</v>
      </c>
      <c r="G326">
        <v>1</v>
      </c>
      <c r="H326">
        <v>1</v>
      </c>
      <c r="I326" t="s">
        <v>312</v>
      </c>
      <c r="K326" t="s">
        <v>313</v>
      </c>
      <c r="L326">
        <v>1476</v>
      </c>
      <c r="N326">
        <v>1013</v>
      </c>
      <c r="O326" t="s">
        <v>62</v>
      </c>
      <c r="P326" t="s">
        <v>63</v>
      </c>
      <c r="Q326">
        <v>1</v>
      </c>
      <c r="X326">
        <v>9.15</v>
      </c>
      <c r="Y326">
        <v>0</v>
      </c>
      <c r="Z326">
        <v>0</v>
      </c>
      <c r="AA326">
        <v>0</v>
      </c>
      <c r="AB326">
        <v>8.96</v>
      </c>
      <c r="AC326">
        <v>0</v>
      </c>
      <c r="AD326">
        <v>1</v>
      </c>
      <c r="AE326">
        <v>1</v>
      </c>
      <c r="AG326">
        <v>9.15</v>
      </c>
      <c r="AH326">
        <v>2</v>
      </c>
      <c r="AI326">
        <v>10563601</v>
      </c>
      <c r="AJ326">
        <v>326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 ht="12.75">
      <c r="A327" s="39">
        <f>ROW(Source!A113)</f>
        <v>113</v>
      </c>
      <c r="B327">
        <v>10563602</v>
      </c>
      <c r="C327">
        <v>10563600</v>
      </c>
      <c r="D327">
        <v>121548</v>
      </c>
      <c r="E327">
        <v>1</v>
      </c>
      <c r="F327">
        <v>1</v>
      </c>
      <c r="G327">
        <v>1</v>
      </c>
      <c r="H327">
        <v>1</v>
      </c>
      <c r="I327" t="s">
        <v>702</v>
      </c>
      <c r="K327" t="s">
        <v>53</v>
      </c>
      <c r="L327">
        <v>608254</v>
      </c>
      <c r="N327">
        <v>1013</v>
      </c>
      <c r="O327" t="s">
        <v>54</v>
      </c>
      <c r="P327" t="s">
        <v>54</v>
      </c>
      <c r="Q327">
        <v>1</v>
      </c>
      <c r="X327">
        <v>0.06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1</v>
      </c>
      <c r="AE327">
        <v>2</v>
      </c>
      <c r="AG327">
        <v>0.06</v>
      </c>
      <c r="AH327">
        <v>2</v>
      </c>
      <c r="AI327">
        <v>10563602</v>
      </c>
      <c r="AJ327">
        <v>327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ht="12.75">
      <c r="A328" s="39">
        <f>ROW(Source!A113)</f>
        <v>113</v>
      </c>
      <c r="B328">
        <v>10563603</v>
      </c>
      <c r="C328">
        <v>10563600</v>
      </c>
      <c r="D328">
        <v>9283732</v>
      </c>
      <c r="E328">
        <v>1</v>
      </c>
      <c r="F328">
        <v>1</v>
      </c>
      <c r="G328">
        <v>1</v>
      </c>
      <c r="H328">
        <v>2</v>
      </c>
      <c r="I328" t="s">
        <v>107</v>
      </c>
      <c r="J328" t="s">
        <v>108</v>
      </c>
      <c r="K328" t="s">
        <v>109</v>
      </c>
      <c r="L328">
        <v>1480</v>
      </c>
      <c r="N328">
        <v>1013</v>
      </c>
      <c r="O328" t="s">
        <v>58</v>
      </c>
      <c r="P328" t="s">
        <v>59</v>
      </c>
      <c r="Q328">
        <v>1</v>
      </c>
      <c r="X328">
        <v>5.67</v>
      </c>
      <c r="Y328">
        <v>0</v>
      </c>
      <c r="Z328">
        <v>13.46</v>
      </c>
      <c r="AA328">
        <v>0</v>
      </c>
      <c r="AB328">
        <v>0</v>
      </c>
      <c r="AC328">
        <v>0</v>
      </c>
      <c r="AD328">
        <v>1</v>
      </c>
      <c r="AE328">
        <v>0</v>
      </c>
      <c r="AG328">
        <v>5.67</v>
      </c>
      <c r="AH328">
        <v>2</v>
      </c>
      <c r="AI328">
        <v>10563603</v>
      </c>
      <c r="AJ328">
        <v>328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 ht="12.75">
      <c r="A329" s="39">
        <f>ROW(Source!A113)</f>
        <v>113</v>
      </c>
      <c r="B329">
        <v>10563604</v>
      </c>
      <c r="C329">
        <v>10563600</v>
      </c>
      <c r="D329">
        <v>9284754</v>
      </c>
      <c r="E329">
        <v>1</v>
      </c>
      <c r="F329">
        <v>1</v>
      </c>
      <c r="G329">
        <v>1</v>
      </c>
      <c r="H329">
        <v>2</v>
      </c>
      <c r="I329" t="s">
        <v>357</v>
      </c>
      <c r="J329" t="s">
        <v>358</v>
      </c>
      <c r="K329" t="s">
        <v>359</v>
      </c>
      <c r="L329">
        <v>1480</v>
      </c>
      <c r="N329">
        <v>1013</v>
      </c>
      <c r="O329" t="s">
        <v>58</v>
      </c>
      <c r="P329" t="s">
        <v>59</v>
      </c>
      <c r="Q329">
        <v>1</v>
      </c>
      <c r="X329">
        <v>3.13</v>
      </c>
      <c r="Y329">
        <v>0</v>
      </c>
      <c r="Z329">
        <v>6.24</v>
      </c>
      <c r="AA329">
        <v>0</v>
      </c>
      <c r="AB329">
        <v>0</v>
      </c>
      <c r="AC329">
        <v>0</v>
      </c>
      <c r="AD329">
        <v>1</v>
      </c>
      <c r="AE329">
        <v>0</v>
      </c>
      <c r="AG329">
        <v>3.13</v>
      </c>
      <c r="AH329">
        <v>2</v>
      </c>
      <c r="AI329">
        <v>10563604</v>
      </c>
      <c r="AJ329">
        <v>329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 ht="12.75">
      <c r="A330" s="39">
        <f>ROW(Source!A113)</f>
        <v>113</v>
      </c>
      <c r="B330">
        <v>10563605</v>
      </c>
      <c r="C330">
        <v>10563600</v>
      </c>
      <c r="D330">
        <v>9286871</v>
      </c>
      <c r="E330">
        <v>1</v>
      </c>
      <c r="F330">
        <v>1</v>
      </c>
      <c r="G330">
        <v>1</v>
      </c>
      <c r="H330">
        <v>2</v>
      </c>
      <c r="I330" t="s">
        <v>207</v>
      </c>
      <c r="J330" t="s">
        <v>208</v>
      </c>
      <c r="K330" t="s">
        <v>209</v>
      </c>
      <c r="L330">
        <v>1368</v>
      </c>
      <c r="N330">
        <v>1011</v>
      </c>
      <c r="O330" t="s">
        <v>86</v>
      </c>
      <c r="P330" t="s">
        <v>86</v>
      </c>
      <c r="Q330">
        <v>1</v>
      </c>
      <c r="X330">
        <v>0.06</v>
      </c>
      <c r="Y330">
        <v>0</v>
      </c>
      <c r="Z330">
        <v>60.77</v>
      </c>
      <c r="AA330">
        <v>11.81</v>
      </c>
      <c r="AB330">
        <v>0</v>
      </c>
      <c r="AC330">
        <v>0</v>
      </c>
      <c r="AD330">
        <v>1</v>
      </c>
      <c r="AE330">
        <v>0</v>
      </c>
      <c r="AG330">
        <v>0.06</v>
      </c>
      <c r="AH330">
        <v>2</v>
      </c>
      <c r="AI330">
        <v>10563605</v>
      </c>
      <c r="AJ330">
        <v>330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 ht="12.75">
      <c r="A331" s="39">
        <f>ROW(Source!A113)</f>
        <v>113</v>
      </c>
      <c r="B331">
        <v>10563606</v>
      </c>
      <c r="C331">
        <v>10563600</v>
      </c>
      <c r="D331">
        <v>9361532</v>
      </c>
      <c r="E331">
        <v>1</v>
      </c>
      <c r="F331">
        <v>1</v>
      </c>
      <c r="G331">
        <v>1</v>
      </c>
      <c r="H331">
        <v>3</v>
      </c>
      <c r="I331" t="s">
        <v>360</v>
      </c>
      <c r="J331" t="s">
        <v>361</v>
      </c>
      <c r="K331" t="s">
        <v>362</v>
      </c>
      <c r="L331">
        <v>1348</v>
      </c>
      <c r="N331">
        <v>1009</v>
      </c>
      <c r="O331" t="s">
        <v>774</v>
      </c>
      <c r="P331" t="s">
        <v>774</v>
      </c>
      <c r="Q331">
        <v>1000</v>
      </c>
      <c r="X331">
        <v>0.032</v>
      </c>
      <c r="Y331">
        <v>1562.66</v>
      </c>
      <c r="Z331">
        <v>0</v>
      </c>
      <c r="AA331">
        <v>0</v>
      </c>
      <c r="AB331">
        <v>0</v>
      </c>
      <c r="AC331">
        <v>0</v>
      </c>
      <c r="AD331">
        <v>1</v>
      </c>
      <c r="AE331">
        <v>0</v>
      </c>
      <c r="AG331">
        <v>0.032</v>
      </c>
      <c r="AH331">
        <v>2</v>
      </c>
      <c r="AI331">
        <v>10563606</v>
      </c>
      <c r="AJ331">
        <v>331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 ht="12.75">
      <c r="A332" s="39">
        <f>ROW(Source!A113)</f>
        <v>113</v>
      </c>
      <c r="B332">
        <v>10563607</v>
      </c>
      <c r="C332">
        <v>10563600</v>
      </c>
      <c r="D332">
        <v>9361842</v>
      </c>
      <c r="E332">
        <v>1</v>
      </c>
      <c r="F332">
        <v>1</v>
      </c>
      <c r="G332">
        <v>1</v>
      </c>
      <c r="H332">
        <v>3</v>
      </c>
      <c r="I332" t="s">
        <v>363</v>
      </c>
      <c r="J332" t="s">
        <v>364</v>
      </c>
      <c r="K332" t="s">
        <v>365</v>
      </c>
      <c r="L332">
        <v>1348</v>
      </c>
      <c r="N332">
        <v>1009</v>
      </c>
      <c r="O332" t="s">
        <v>774</v>
      </c>
      <c r="P332" t="s">
        <v>774</v>
      </c>
      <c r="Q332">
        <v>1000</v>
      </c>
      <c r="X332">
        <v>0.0126</v>
      </c>
      <c r="Y332">
        <v>35230.74</v>
      </c>
      <c r="Z332">
        <v>0</v>
      </c>
      <c r="AA332">
        <v>0</v>
      </c>
      <c r="AB332">
        <v>0</v>
      </c>
      <c r="AC332">
        <v>0</v>
      </c>
      <c r="AD332">
        <v>1</v>
      </c>
      <c r="AE332">
        <v>0</v>
      </c>
      <c r="AG332">
        <v>0.0126</v>
      </c>
      <c r="AH332">
        <v>2</v>
      </c>
      <c r="AI332">
        <v>10563607</v>
      </c>
      <c r="AJ332">
        <v>332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 ht="12.75">
      <c r="A333" s="39">
        <f>ROW(Source!A113)</f>
        <v>113</v>
      </c>
      <c r="B333">
        <v>10563608</v>
      </c>
      <c r="C333">
        <v>10563600</v>
      </c>
      <c r="D333">
        <v>9362448</v>
      </c>
      <c r="E333">
        <v>1</v>
      </c>
      <c r="F333">
        <v>1</v>
      </c>
      <c r="G333">
        <v>1</v>
      </c>
      <c r="H333">
        <v>3</v>
      </c>
      <c r="I333" t="s">
        <v>348</v>
      </c>
      <c r="J333" t="s">
        <v>349</v>
      </c>
      <c r="K333" t="s">
        <v>350</v>
      </c>
      <c r="L333">
        <v>1348</v>
      </c>
      <c r="N333">
        <v>1009</v>
      </c>
      <c r="O333" t="s">
        <v>774</v>
      </c>
      <c r="P333" t="s">
        <v>774</v>
      </c>
      <c r="Q333">
        <v>1000</v>
      </c>
      <c r="X333">
        <v>0</v>
      </c>
      <c r="Y333">
        <v>4209.73</v>
      </c>
      <c r="Z333">
        <v>0</v>
      </c>
      <c r="AA333">
        <v>0</v>
      </c>
      <c r="AB333">
        <v>0</v>
      </c>
      <c r="AC333">
        <v>1</v>
      </c>
      <c r="AD333">
        <v>0</v>
      </c>
      <c r="AE333">
        <v>0</v>
      </c>
      <c r="AG333">
        <v>0</v>
      </c>
      <c r="AH333">
        <v>2</v>
      </c>
      <c r="AI333">
        <v>10563608</v>
      </c>
      <c r="AJ333">
        <v>333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 ht="12.75">
      <c r="A334" s="39">
        <f>ROW(Source!A113)</f>
        <v>113</v>
      </c>
      <c r="B334">
        <v>10563609</v>
      </c>
      <c r="C334">
        <v>10563600</v>
      </c>
      <c r="D334">
        <v>9363314</v>
      </c>
      <c r="E334">
        <v>1</v>
      </c>
      <c r="F334">
        <v>1</v>
      </c>
      <c r="G334">
        <v>1</v>
      </c>
      <c r="H334">
        <v>3</v>
      </c>
      <c r="I334" t="s">
        <v>306</v>
      </c>
      <c r="J334" t="s">
        <v>307</v>
      </c>
      <c r="K334" t="s">
        <v>308</v>
      </c>
      <c r="L334">
        <v>1348</v>
      </c>
      <c r="N334">
        <v>1009</v>
      </c>
      <c r="O334" t="s">
        <v>774</v>
      </c>
      <c r="P334" t="s">
        <v>774</v>
      </c>
      <c r="Q334">
        <v>1000</v>
      </c>
      <c r="X334">
        <v>0.0073</v>
      </c>
      <c r="Y334">
        <v>9181.09</v>
      </c>
      <c r="Z334">
        <v>0</v>
      </c>
      <c r="AA334">
        <v>0</v>
      </c>
      <c r="AB334">
        <v>0</v>
      </c>
      <c r="AC334">
        <v>0</v>
      </c>
      <c r="AD334">
        <v>1</v>
      </c>
      <c r="AE334">
        <v>0</v>
      </c>
      <c r="AG334">
        <v>0.0073</v>
      </c>
      <c r="AH334">
        <v>2</v>
      </c>
      <c r="AI334">
        <v>10563609</v>
      </c>
      <c r="AJ334">
        <v>334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 ht="12.75">
      <c r="A335" s="39">
        <f>ROW(Source!A113)</f>
        <v>113</v>
      </c>
      <c r="B335">
        <v>10563610</v>
      </c>
      <c r="C335">
        <v>10563600</v>
      </c>
      <c r="D335">
        <v>9360856</v>
      </c>
      <c r="E335">
        <v>1</v>
      </c>
      <c r="F335">
        <v>1</v>
      </c>
      <c r="G335">
        <v>1</v>
      </c>
      <c r="H335">
        <v>3</v>
      </c>
      <c r="I335" t="s">
        <v>366</v>
      </c>
      <c r="J335" t="s">
        <v>367</v>
      </c>
      <c r="K335" t="s">
        <v>368</v>
      </c>
      <c r="L335">
        <v>1339</v>
      </c>
      <c r="N335">
        <v>1007</v>
      </c>
      <c r="O335" t="s">
        <v>743</v>
      </c>
      <c r="P335" t="s">
        <v>743</v>
      </c>
      <c r="Q335">
        <v>1</v>
      </c>
      <c r="X335">
        <v>0.00064</v>
      </c>
      <c r="Y335">
        <v>964.03</v>
      </c>
      <c r="Z335">
        <v>0</v>
      </c>
      <c r="AA335">
        <v>0</v>
      </c>
      <c r="AB335">
        <v>0</v>
      </c>
      <c r="AC335">
        <v>0</v>
      </c>
      <c r="AD335">
        <v>1</v>
      </c>
      <c r="AE335">
        <v>0</v>
      </c>
      <c r="AG335">
        <v>0.00064</v>
      </c>
      <c r="AH335">
        <v>2</v>
      </c>
      <c r="AI335">
        <v>10563610</v>
      </c>
      <c r="AJ335">
        <v>335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 ht="12.75">
      <c r="A336" s="39">
        <f>ROW(Source!A114)</f>
        <v>114</v>
      </c>
      <c r="B336">
        <v>10563612</v>
      </c>
      <c r="C336">
        <v>10563611</v>
      </c>
      <c r="D336">
        <v>121624</v>
      </c>
      <c r="E336">
        <v>1</v>
      </c>
      <c r="F336">
        <v>1</v>
      </c>
      <c r="G336">
        <v>1</v>
      </c>
      <c r="H336">
        <v>1</v>
      </c>
      <c r="I336" t="s">
        <v>341</v>
      </c>
      <c r="K336" t="s">
        <v>342</v>
      </c>
      <c r="L336">
        <v>1369</v>
      </c>
      <c r="N336">
        <v>1013</v>
      </c>
      <c r="O336" t="s">
        <v>92</v>
      </c>
      <c r="P336" t="s">
        <v>92</v>
      </c>
      <c r="Q336">
        <v>1</v>
      </c>
      <c r="X336">
        <v>1.02</v>
      </c>
      <c r="Y336">
        <v>0</v>
      </c>
      <c r="Z336">
        <v>0</v>
      </c>
      <c r="AA336">
        <v>0</v>
      </c>
      <c r="AB336">
        <v>8.85</v>
      </c>
      <c r="AC336">
        <v>0</v>
      </c>
      <c r="AD336">
        <v>1</v>
      </c>
      <c r="AE336">
        <v>1</v>
      </c>
      <c r="AF336" t="s">
        <v>789</v>
      </c>
      <c r="AG336">
        <v>1.02</v>
      </c>
      <c r="AH336">
        <v>2</v>
      </c>
      <c r="AI336">
        <v>10563612</v>
      </c>
      <c r="AJ336">
        <v>336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 ht="12.75">
      <c r="A337" s="39">
        <f>ROW(Source!A114)</f>
        <v>114</v>
      </c>
      <c r="B337">
        <v>10563613</v>
      </c>
      <c r="C337">
        <v>10563611</v>
      </c>
      <c r="D337">
        <v>1469512</v>
      </c>
      <c r="E337">
        <v>1</v>
      </c>
      <c r="F337">
        <v>1</v>
      </c>
      <c r="G337">
        <v>1</v>
      </c>
      <c r="H337">
        <v>2</v>
      </c>
      <c r="I337" t="s">
        <v>151</v>
      </c>
      <c r="J337" t="s">
        <v>152</v>
      </c>
      <c r="K337" t="s">
        <v>153</v>
      </c>
      <c r="L337">
        <v>1480</v>
      </c>
      <c r="N337">
        <v>1013</v>
      </c>
      <c r="O337" t="s">
        <v>58</v>
      </c>
      <c r="P337" t="s">
        <v>59</v>
      </c>
      <c r="Q337">
        <v>1</v>
      </c>
      <c r="X337">
        <v>0.33</v>
      </c>
      <c r="Y337">
        <v>0</v>
      </c>
      <c r="Z337">
        <v>8.84</v>
      </c>
      <c r="AA337">
        <v>0</v>
      </c>
      <c r="AB337">
        <v>0</v>
      </c>
      <c r="AC337">
        <v>0</v>
      </c>
      <c r="AD337">
        <v>1</v>
      </c>
      <c r="AE337">
        <v>0</v>
      </c>
      <c r="AF337" t="s">
        <v>788</v>
      </c>
      <c r="AG337">
        <v>0.3993</v>
      </c>
      <c r="AH337">
        <v>2</v>
      </c>
      <c r="AI337">
        <v>10563613</v>
      </c>
      <c r="AJ337">
        <v>337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 ht="12.75">
      <c r="A338" s="39">
        <f>ROW(Source!A114)</f>
        <v>114</v>
      </c>
      <c r="B338">
        <v>10563614</v>
      </c>
      <c r="C338">
        <v>10563611</v>
      </c>
      <c r="D338">
        <v>1452819</v>
      </c>
      <c r="E338">
        <v>1</v>
      </c>
      <c r="F338">
        <v>1</v>
      </c>
      <c r="G338">
        <v>1</v>
      </c>
      <c r="H338">
        <v>3</v>
      </c>
      <c r="I338" t="s">
        <v>792</v>
      </c>
      <c r="J338" t="s">
        <v>795</v>
      </c>
      <c r="K338" t="s">
        <v>793</v>
      </c>
      <c r="L338">
        <v>1302</v>
      </c>
      <c r="N338">
        <v>1003</v>
      </c>
      <c r="O338" t="s">
        <v>794</v>
      </c>
      <c r="P338" t="s">
        <v>794</v>
      </c>
      <c r="Q338">
        <v>10</v>
      </c>
      <c r="X338">
        <v>10.2</v>
      </c>
      <c r="Y338">
        <v>630</v>
      </c>
      <c r="Z338">
        <v>0</v>
      </c>
      <c r="AA338">
        <v>0</v>
      </c>
      <c r="AB338">
        <v>0</v>
      </c>
      <c r="AC338">
        <v>0</v>
      </c>
      <c r="AD338">
        <v>1</v>
      </c>
      <c r="AE338">
        <v>0</v>
      </c>
      <c r="AF338" t="s">
        <v>787</v>
      </c>
      <c r="AG338">
        <v>9.69</v>
      </c>
      <c r="AH338">
        <v>2</v>
      </c>
      <c r="AI338">
        <v>10563614</v>
      </c>
      <c r="AJ338">
        <v>338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ht="12.75">
      <c r="A339" s="39">
        <f>ROW(Source!A117)</f>
        <v>117</v>
      </c>
      <c r="B339">
        <v>10563618</v>
      </c>
      <c r="C339">
        <v>10563617</v>
      </c>
      <c r="D339">
        <v>121633</v>
      </c>
      <c r="E339">
        <v>1</v>
      </c>
      <c r="F339">
        <v>1</v>
      </c>
      <c r="G339">
        <v>1</v>
      </c>
      <c r="H339">
        <v>1</v>
      </c>
      <c r="I339" t="s">
        <v>146</v>
      </c>
      <c r="K339" t="s">
        <v>147</v>
      </c>
      <c r="L339">
        <v>1369</v>
      </c>
      <c r="N339">
        <v>1013</v>
      </c>
      <c r="O339" t="s">
        <v>92</v>
      </c>
      <c r="P339" t="s">
        <v>92</v>
      </c>
      <c r="Q339">
        <v>1</v>
      </c>
      <c r="X339">
        <v>21.44</v>
      </c>
      <c r="Y339">
        <v>0</v>
      </c>
      <c r="Z339">
        <v>0</v>
      </c>
      <c r="AA339">
        <v>0</v>
      </c>
      <c r="AB339">
        <v>9.18</v>
      </c>
      <c r="AC339">
        <v>0</v>
      </c>
      <c r="AD339">
        <v>1</v>
      </c>
      <c r="AE339">
        <v>1</v>
      </c>
      <c r="AF339" t="s">
        <v>789</v>
      </c>
      <c r="AG339">
        <v>21.44</v>
      </c>
      <c r="AH339">
        <v>2</v>
      </c>
      <c r="AI339">
        <v>10563618</v>
      </c>
      <c r="AJ339">
        <v>339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ht="12.75">
      <c r="A340" s="39">
        <f>ROW(Source!A117)</f>
        <v>117</v>
      </c>
      <c r="B340">
        <v>10563619</v>
      </c>
      <c r="C340">
        <v>10563617</v>
      </c>
      <c r="D340">
        <v>121548</v>
      </c>
      <c r="E340">
        <v>1</v>
      </c>
      <c r="F340">
        <v>1</v>
      </c>
      <c r="G340">
        <v>1</v>
      </c>
      <c r="H340">
        <v>1</v>
      </c>
      <c r="I340" t="s">
        <v>702</v>
      </c>
      <c r="K340" t="s">
        <v>53</v>
      </c>
      <c r="L340">
        <v>608254</v>
      </c>
      <c r="N340">
        <v>1013</v>
      </c>
      <c r="O340" t="s">
        <v>54</v>
      </c>
      <c r="P340" t="s">
        <v>54</v>
      </c>
      <c r="Q340">
        <v>1</v>
      </c>
      <c r="X340">
        <v>6.25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1</v>
      </c>
      <c r="AE340">
        <v>2</v>
      </c>
      <c r="AF340" t="s">
        <v>788</v>
      </c>
      <c r="AG340">
        <v>7.5625</v>
      </c>
      <c r="AH340">
        <v>2</v>
      </c>
      <c r="AI340">
        <v>10563619</v>
      </c>
      <c r="AJ340">
        <v>340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 ht="12.75">
      <c r="A341" s="39">
        <f>ROW(Source!A117)</f>
        <v>117</v>
      </c>
      <c r="B341">
        <v>10563620</v>
      </c>
      <c r="C341">
        <v>10563617</v>
      </c>
      <c r="D341">
        <v>1466814</v>
      </c>
      <c r="E341">
        <v>1</v>
      </c>
      <c r="F341">
        <v>1</v>
      </c>
      <c r="G341">
        <v>1</v>
      </c>
      <c r="H341">
        <v>2</v>
      </c>
      <c r="I341" t="s">
        <v>148</v>
      </c>
      <c r="J341" t="s">
        <v>149</v>
      </c>
      <c r="K341" t="s">
        <v>150</v>
      </c>
      <c r="L341">
        <v>1480</v>
      </c>
      <c r="N341">
        <v>1013</v>
      </c>
      <c r="O341" t="s">
        <v>58</v>
      </c>
      <c r="P341" t="s">
        <v>59</v>
      </c>
      <c r="Q341">
        <v>1</v>
      </c>
      <c r="X341">
        <v>6.25</v>
      </c>
      <c r="Y341">
        <v>0</v>
      </c>
      <c r="Z341">
        <v>111.99</v>
      </c>
      <c r="AA341">
        <v>13.5</v>
      </c>
      <c r="AB341">
        <v>0</v>
      </c>
      <c r="AC341">
        <v>0</v>
      </c>
      <c r="AD341">
        <v>1</v>
      </c>
      <c r="AE341">
        <v>0</v>
      </c>
      <c r="AF341" t="s">
        <v>788</v>
      </c>
      <c r="AG341">
        <v>7.5625</v>
      </c>
      <c r="AH341">
        <v>2</v>
      </c>
      <c r="AI341">
        <v>10563620</v>
      </c>
      <c r="AJ341">
        <v>341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 ht="12.75">
      <c r="A342" s="39">
        <f>ROW(Source!A117)</f>
        <v>117</v>
      </c>
      <c r="B342">
        <v>10563621</v>
      </c>
      <c r="C342">
        <v>10563617</v>
      </c>
      <c r="D342">
        <v>1467367</v>
      </c>
      <c r="E342">
        <v>1</v>
      </c>
      <c r="F342">
        <v>1</v>
      </c>
      <c r="G342">
        <v>1</v>
      </c>
      <c r="H342">
        <v>2</v>
      </c>
      <c r="I342" t="s">
        <v>107</v>
      </c>
      <c r="J342" t="s">
        <v>108</v>
      </c>
      <c r="K342" t="s">
        <v>109</v>
      </c>
      <c r="L342">
        <v>1480</v>
      </c>
      <c r="N342">
        <v>1013</v>
      </c>
      <c r="O342" t="s">
        <v>58</v>
      </c>
      <c r="P342" t="s">
        <v>59</v>
      </c>
      <c r="Q342">
        <v>1</v>
      </c>
      <c r="X342">
        <v>3.6</v>
      </c>
      <c r="Y342">
        <v>0</v>
      </c>
      <c r="Z342">
        <v>14</v>
      </c>
      <c r="AA342">
        <v>0</v>
      </c>
      <c r="AB342">
        <v>0</v>
      </c>
      <c r="AC342">
        <v>0</v>
      </c>
      <c r="AD342">
        <v>1</v>
      </c>
      <c r="AE342">
        <v>0</v>
      </c>
      <c r="AF342" t="s">
        <v>788</v>
      </c>
      <c r="AG342">
        <v>4.356</v>
      </c>
      <c r="AH342">
        <v>2</v>
      </c>
      <c r="AI342">
        <v>10563621</v>
      </c>
      <c r="AJ342">
        <v>342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ht="12.75">
      <c r="A343" s="39">
        <f>ROW(Source!A117)</f>
        <v>117</v>
      </c>
      <c r="B343">
        <v>10563622</v>
      </c>
      <c r="C343">
        <v>10563617</v>
      </c>
      <c r="D343">
        <v>1469512</v>
      </c>
      <c r="E343">
        <v>1</v>
      </c>
      <c r="F343">
        <v>1</v>
      </c>
      <c r="G343">
        <v>1</v>
      </c>
      <c r="H343">
        <v>2</v>
      </c>
      <c r="I343" t="s">
        <v>151</v>
      </c>
      <c r="J343" t="s">
        <v>152</v>
      </c>
      <c r="K343" t="s">
        <v>153</v>
      </c>
      <c r="L343">
        <v>1480</v>
      </c>
      <c r="N343">
        <v>1013</v>
      </c>
      <c r="O343" t="s">
        <v>58</v>
      </c>
      <c r="P343" t="s">
        <v>59</v>
      </c>
      <c r="Q343">
        <v>1</v>
      </c>
      <c r="X343">
        <v>6.25</v>
      </c>
      <c r="Y343">
        <v>0</v>
      </c>
      <c r="Z343">
        <v>8.84</v>
      </c>
      <c r="AA343">
        <v>0</v>
      </c>
      <c r="AB343">
        <v>0</v>
      </c>
      <c r="AC343">
        <v>0</v>
      </c>
      <c r="AD343">
        <v>1</v>
      </c>
      <c r="AE343">
        <v>0</v>
      </c>
      <c r="AF343" t="s">
        <v>788</v>
      </c>
      <c r="AG343">
        <v>7.5625</v>
      </c>
      <c r="AH343">
        <v>2</v>
      </c>
      <c r="AI343">
        <v>10563622</v>
      </c>
      <c r="AJ343">
        <v>343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 ht="12.75">
      <c r="A344" s="39">
        <f>ROW(Source!A117)</f>
        <v>117</v>
      </c>
      <c r="B344">
        <v>10563623</v>
      </c>
      <c r="C344">
        <v>10563617</v>
      </c>
      <c r="D344">
        <v>1471050</v>
      </c>
      <c r="E344">
        <v>1</v>
      </c>
      <c r="F344">
        <v>1</v>
      </c>
      <c r="G344">
        <v>1</v>
      </c>
      <c r="H344">
        <v>2</v>
      </c>
      <c r="I344" t="s">
        <v>115</v>
      </c>
      <c r="J344" t="s">
        <v>116</v>
      </c>
      <c r="K344" t="s">
        <v>117</v>
      </c>
      <c r="L344">
        <v>1480</v>
      </c>
      <c r="N344">
        <v>1013</v>
      </c>
      <c r="O344" t="s">
        <v>58</v>
      </c>
      <c r="P344" t="s">
        <v>59</v>
      </c>
      <c r="Q344">
        <v>1</v>
      </c>
      <c r="X344">
        <v>1.4</v>
      </c>
      <c r="Y344">
        <v>0</v>
      </c>
      <c r="Z344">
        <v>5.13</v>
      </c>
      <c r="AA344">
        <v>0</v>
      </c>
      <c r="AB344">
        <v>0</v>
      </c>
      <c r="AC344">
        <v>0</v>
      </c>
      <c r="AD344">
        <v>1</v>
      </c>
      <c r="AE344">
        <v>0</v>
      </c>
      <c r="AF344" t="s">
        <v>788</v>
      </c>
      <c r="AG344">
        <v>1.694</v>
      </c>
      <c r="AH344">
        <v>2</v>
      </c>
      <c r="AI344">
        <v>10563623</v>
      </c>
      <c r="AJ344">
        <v>344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 ht="12.75">
      <c r="A345" s="39">
        <f>ROW(Source!A117)</f>
        <v>117</v>
      </c>
      <c r="B345">
        <v>10563624</v>
      </c>
      <c r="C345">
        <v>10563617</v>
      </c>
      <c r="D345">
        <v>1403504</v>
      </c>
      <c r="E345">
        <v>1</v>
      </c>
      <c r="F345">
        <v>1</v>
      </c>
      <c r="G345">
        <v>1</v>
      </c>
      <c r="H345">
        <v>3</v>
      </c>
      <c r="I345" t="s">
        <v>127</v>
      </c>
      <c r="J345" t="s">
        <v>128</v>
      </c>
      <c r="K345" t="s">
        <v>129</v>
      </c>
      <c r="L345">
        <v>1348</v>
      </c>
      <c r="N345">
        <v>1009</v>
      </c>
      <c r="O345" t="s">
        <v>774</v>
      </c>
      <c r="P345" t="s">
        <v>774</v>
      </c>
      <c r="Q345">
        <v>1000</v>
      </c>
      <c r="X345">
        <v>0.001</v>
      </c>
      <c r="Y345">
        <v>12650</v>
      </c>
      <c r="Z345">
        <v>0</v>
      </c>
      <c r="AA345">
        <v>0</v>
      </c>
      <c r="AB345">
        <v>0</v>
      </c>
      <c r="AC345">
        <v>0</v>
      </c>
      <c r="AD345">
        <v>1</v>
      </c>
      <c r="AE345">
        <v>0</v>
      </c>
      <c r="AF345" t="s">
        <v>787</v>
      </c>
      <c r="AG345">
        <v>0.00095</v>
      </c>
      <c r="AH345">
        <v>2</v>
      </c>
      <c r="AI345">
        <v>10563624</v>
      </c>
      <c r="AJ345">
        <v>345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 ht="12.75">
      <c r="A346" s="39">
        <f>ROW(Source!A117)</f>
        <v>117</v>
      </c>
      <c r="B346">
        <v>10563625</v>
      </c>
      <c r="C346">
        <v>10563617</v>
      </c>
      <c r="D346">
        <v>1405439</v>
      </c>
      <c r="E346">
        <v>1</v>
      </c>
      <c r="F346">
        <v>1</v>
      </c>
      <c r="G346">
        <v>1</v>
      </c>
      <c r="H346">
        <v>3</v>
      </c>
      <c r="I346" t="s">
        <v>130</v>
      </c>
      <c r="J346" t="s">
        <v>131</v>
      </c>
      <c r="K346" t="s">
        <v>132</v>
      </c>
      <c r="L346">
        <v>1354</v>
      </c>
      <c r="N346">
        <v>1010</v>
      </c>
      <c r="O346" t="s">
        <v>921</v>
      </c>
      <c r="P346" t="s">
        <v>921</v>
      </c>
      <c r="Q346">
        <v>1</v>
      </c>
      <c r="X346">
        <v>0.35</v>
      </c>
      <c r="Y346">
        <v>11.6</v>
      </c>
      <c r="Z346">
        <v>0</v>
      </c>
      <c r="AA346">
        <v>0</v>
      </c>
      <c r="AB346">
        <v>0</v>
      </c>
      <c r="AC346">
        <v>0</v>
      </c>
      <c r="AD346">
        <v>1</v>
      </c>
      <c r="AE346">
        <v>0</v>
      </c>
      <c r="AF346" t="s">
        <v>787</v>
      </c>
      <c r="AG346">
        <v>0.3325</v>
      </c>
      <c r="AH346">
        <v>2</v>
      </c>
      <c r="AI346">
        <v>10563625</v>
      </c>
      <c r="AJ346">
        <v>346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ht="12.75">
      <c r="A347" s="39">
        <f>ROW(Source!A117)</f>
        <v>117</v>
      </c>
      <c r="B347">
        <v>10563626</v>
      </c>
      <c r="C347">
        <v>10563617</v>
      </c>
      <c r="D347">
        <v>2425064</v>
      </c>
      <c r="E347">
        <v>1</v>
      </c>
      <c r="F347">
        <v>1</v>
      </c>
      <c r="G347">
        <v>1</v>
      </c>
      <c r="H347">
        <v>3</v>
      </c>
      <c r="I347" t="s">
        <v>1046</v>
      </c>
      <c r="J347" t="s">
        <v>369</v>
      </c>
      <c r="K347" t="s">
        <v>1047</v>
      </c>
      <c r="L347">
        <v>1301</v>
      </c>
      <c r="N347">
        <v>1003</v>
      </c>
      <c r="O347" t="s">
        <v>817</v>
      </c>
      <c r="P347" t="s">
        <v>817</v>
      </c>
      <c r="Q347">
        <v>1</v>
      </c>
      <c r="X347">
        <v>101</v>
      </c>
      <c r="Y347">
        <v>94.95</v>
      </c>
      <c r="Z347">
        <v>0</v>
      </c>
      <c r="AA347">
        <v>0</v>
      </c>
      <c r="AB347">
        <v>0</v>
      </c>
      <c r="AC347">
        <v>0</v>
      </c>
      <c r="AD347">
        <v>1</v>
      </c>
      <c r="AE347">
        <v>0</v>
      </c>
      <c r="AF347" t="s">
        <v>787</v>
      </c>
      <c r="AG347">
        <v>95.95</v>
      </c>
      <c r="AH347">
        <v>2</v>
      </c>
      <c r="AI347">
        <v>10563626</v>
      </c>
      <c r="AJ347">
        <v>347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 ht="12.75">
      <c r="A348" s="39">
        <f>ROW(Source!A120)</f>
        <v>120</v>
      </c>
      <c r="B348">
        <v>10563630</v>
      </c>
      <c r="C348">
        <v>10563629</v>
      </c>
      <c r="D348">
        <v>4077849</v>
      </c>
      <c r="E348">
        <v>1</v>
      </c>
      <c r="F348">
        <v>1</v>
      </c>
      <c r="G348">
        <v>1</v>
      </c>
      <c r="H348">
        <v>1</v>
      </c>
      <c r="I348" t="s">
        <v>155</v>
      </c>
      <c r="K348" t="s">
        <v>156</v>
      </c>
      <c r="L348">
        <v>1476</v>
      </c>
      <c r="N348">
        <v>1013</v>
      </c>
      <c r="O348" t="s">
        <v>62</v>
      </c>
      <c r="P348" t="s">
        <v>63</v>
      </c>
      <c r="Q348">
        <v>1</v>
      </c>
      <c r="X348">
        <v>227.36</v>
      </c>
      <c r="Y348">
        <v>0</v>
      </c>
      <c r="Z348">
        <v>0</v>
      </c>
      <c r="AA348">
        <v>0</v>
      </c>
      <c r="AB348">
        <v>9.51</v>
      </c>
      <c r="AC348">
        <v>0</v>
      </c>
      <c r="AD348">
        <v>1</v>
      </c>
      <c r="AE348">
        <v>1</v>
      </c>
      <c r="AG348">
        <v>227.36</v>
      </c>
      <c r="AH348">
        <v>2</v>
      </c>
      <c r="AI348">
        <v>10563630</v>
      </c>
      <c r="AJ348">
        <v>348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 ht="12.75">
      <c r="A349" s="39">
        <f>ROW(Source!A120)</f>
        <v>120</v>
      </c>
      <c r="B349">
        <v>10563631</v>
      </c>
      <c r="C349">
        <v>10563629</v>
      </c>
      <c r="D349">
        <v>121548</v>
      </c>
      <c r="E349">
        <v>1</v>
      </c>
      <c r="F349">
        <v>1</v>
      </c>
      <c r="G349">
        <v>1</v>
      </c>
      <c r="H349">
        <v>1</v>
      </c>
      <c r="I349" t="s">
        <v>702</v>
      </c>
      <c r="K349" t="s">
        <v>53</v>
      </c>
      <c r="L349">
        <v>608254</v>
      </c>
      <c r="N349">
        <v>1013</v>
      </c>
      <c r="O349" t="s">
        <v>54</v>
      </c>
      <c r="P349" t="s">
        <v>54</v>
      </c>
      <c r="Q349">
        <v>1</v>
      </c>
      <c r="X349">
        <v>6.56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1</v>
      </c>
      <c r="AE349">
        <v>2</v>
      </c>
      <c r="AG349">
        <v>6.56</v>
      </c>
      <c r="AH349">
        <v>2</v>
      </c>
      <c r="AI349">
        <v>10563631</v>
      </c>
      <c r="AJ349">
        <v>349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 ht="12.75">
      <c r="A350" s="39">
        <f>ROW(Source!A120)</f>
        <v>120</v>
      </c>
      <c r="B350">
        <v>10563632</v>
      </c>
      <c r="C350">
        <v>10563629</v>
      </c>
      <c r="D350">
        <v>9283825</v>
      </c>
      <c r="E350">
        <v>1</v>
      </c>
      <c r="F350">
        <v>1</v>
      </c>
      <c r="G350">
        <v>1</v>
      </c>
      <c r="H350">
        <v>2</v>
      </c>
      <c r="I350" t="s">
        <v>157</v>
      </c>
      <c r="J350" t="s">
        <v>158</v>
      </c>
      <c r="K350" t="s">
        <v>159</v>
      </c>
      <c r="L350">
        <v>1368</v>
      </c>
      <c r="N350">
        <v>1011</v>
      </c>
      <c r="O350" t="s">
        <v>86</v>
      </c>
      <c r="P350" t="s">
        <v>86</v>
      </c>
      <c r="Q350">
        <v>1</v>
      </c>
      <c r="X350">
        <v>0.06</v>
      </c>
      <c r="Y350">
        <v>0</v>
      </c>
      <c r="Z350">
        <v>89.34</v>
      </c>
      <c r="AA350">
        <v>11.81</v>
      </c>
      <c r="AB350">
        <v>0</v>
      </c>
      <c r="AC350">
        <v>0</v>
      </c>
      <c r="AD350">
        <v>1</v>
      </c>
      <c r="AE350">
        <v>0</v>
      </c>
      <c r="AG350">
        <v>0.06</v>
      </c>
      <c r="AH350">
        <v>2</v>
      </c>
      <c r="AI350">
        <v>10563632</v>
      </c>
      <c r="AJ350">
        <v>350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ht="12.75">
      <c r="A351" s="39">
        <f>ROW(Source!A120)</f>
        <v>120</v>
      </c>
      <c r="B351">
        <v>10563633</v>
      </c>
      <c r="C351">
        <v>10563629</v>
      </c>
      <c r="D351">
        <v>9285186</v>
      </c>
      <c r="E351">
        <v>1</v>
      </c>
      <c r="F351">
        <v>1</v>
      </c>
      <c r="G351">
        <v>1</v>
      </c>
      <c r="H351">
        <v>2</v>
      </c>
      <c r="I351" t="s">
        <v>160</v>
      </c>
      <c r="J351" t="s">
        <v>161</v>
      </c>
      <c r="K351" t="s">
        <v>162</v>
      </c>
      <c r="L351">
        <v>1368</v>
      </c>
      <c r="N351">
        <v>1011</v>
      </c>
      <c r="O351" t="s">
        <v>86</v>
      </c>
      <c r="P351" t="s">
        <v>86</v>
      </c>
      <c r="Q351">
        <v>1</v>
      </c>
      <c r="X351">
        <v>3.25</v>
      </c>
      <c r="Y351">
        <v>0</v>
      </c>
      <c r="Z351">
        <v>300.35</v>
      </c>
      <c r="AA351">
        <v>23.62</v>
      </c>
      <c r="AB351">
        <v>0</v>
      </c>
      <c r="AC351">
        <v>0</v>
      </c>
      <c r="AD351">
        <v>1</v>
      </c>
      <c r="AE351">
        <v>0</v>
      </c>
      <c r="AG351">
        <v>3.25</v>
      </c>
      <c r="AH351">
        <v>2</v>
      </c>
      <c r="AI351">
        <v>10563633</v>
      </c>
      <c r="AJ351">
        <v>351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 ht="12.75">
      <c r="A352" s="39">
        <f>ROW(Source!A120)</f>
        <v>120</v>
      </c>
      <c r="B352">
        <v>10563634</v>
      </c>
      <c r="C352">
        <v>10563629</v>
      </c>
      <c r="D352">
        <v>9286269</v>
      </c>
      <c r="E352">
        <v>1</v>
      </c>
      <c r="F352">
        <v>1</v>
      </c>
      <c r="G352">
        <v>1</v>
      </c>
      <c r="H352">
        <v>2</v>
      </c>
      <c r="I352" t="s">
        <v>115</v>
      </c>
      <c r="J352" t="s">
        <v>116</v>
      </c>
      <c r="K352" t="s">
        <v>117</v>
      </c>
      <c r="L352">
        <v>1368</v>
      </c>
      <c r="N352">
        <v>1011</v>
      </c>
      <c r="O352" t="s">
        <v>86</v>
      </c>
      <c r="P352" t="s">
        <v>86</v>
      </c>
      <c r="Q352">
        <v>1</v>
      </c>
      <c r="X352">
        <v>42.5</v>
      </c>
      <c r="Y352">
        <v>0</v>
      </c>
      <c r="Z352">
        <v>0.83</v>
      </c>
      <c r="AA352">
        <v>0</v>
      </c>
      <c r="AB352">
        <v>0</v>
      </c>
      <c r="AC352">
        <v>0</v>
      </c>
      <c r="AD352">
        <v>1</v>
      </c>
      <c r="AE352">
        <v>0</v>
      </c>
      <c r="AG352">
        <v>42.5</v>
      </c>
      <c r="AH352">
        <v>2</v>
      </c>
      <c r="AI352">
        <v>10563634</v>
      </c>
      <c r="AJ352">
        <v>352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 ht="12.75">
      <c r="A353" s="39">
        <f>ROW(Source!A120)</f>
        <v>120</v>
      </c>
      <c r="B353">
        <v>10563635</v>
      </c>
      <c r="C353">
        <v>10563629</v>
      </c>
      <c r="D353">
        <v>9363371</v>
      </c>
      <c r="E353">
        <v>1</v>
      </c>
      <c r="F353">
        <v>1</v>
      </c>
      <c r="G353">
        <v>1</v>
      </c>
      <c r="H353">
        <v>3</v>
      </c>
      <c r="I353" t="s">
        <v>163</v>
      </c>
      <c r="J353" t="s">
        <v>164</v>
      </c>
      <c r="K353" t="s">
        <v>165</v>
      </c>
      <c r="L353">
        <v>1327</v>
      </c>
      <c r="N353">
        <v>1005</v>
      </c>
      <c r="O353" t="s">
        <v>166</v>
      </c>
      <c r="P353" t="s">
        <v>166</v>
      </c>
      <c r="Q353">
        <v>1</v>
      </c>
      <c r="X353">
        <v>420</v>
      </c>
      <c r="Y353">
        <v>11.38</v>
      </c>
      <c r="Z353">
        <v>0</v>
      </c>
      <c r="AA353">
        <v>0</v>
      </c>
      <c r="AB353">
        <v>0</v>
      </c>
      <c r="AC353">
        <v>0</v>
      </c>
      <c r="AD353">
        <v>1</v>
      </c>
      <c r="AE353">
        <v>0</v>
      </c>
      <c r="AG353">
        <v>420</v>
      </c>
      <c r="AH353">
        <v>2</v>
      </c>
      <c r="AI353">
        <v>10563635</v>
      </c>
      <c r="AJ353">
        <v>353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 ht="12.75">
      <c r="A354" s="39">
        <f>ROW(Source!A120)</f>
        <v>120</v>
      </c>
      <c r="B354">
        <v>10563636</v>
      </c>
      <c r="C354">
        <v>10563629</v>
      </c>
      <c r="D354">
        <v>9363425</v>
      </c>
      <c r="E354">
        <v>1</v>
      </c>
      <c r="F354">
        <v>1</v>
      </c>
      <c r="G354">
        <v>1</v>
      </c>
      <c r="H354">
        <v>3</v>
      </c>
      <c r="I354" t="s">
        <v>167</v>
      </c>
      <c r="J354" t="s">
        <v>168</v>
      </c>
      <c r="K354" t="s">
        <v>169</v>
      </c>
      <c r="L354">
        <v>1327</v>
      </c>
      <c r="N354">
        <v>1005</v>
      </c>
      <c r="O354" t="s">
        <v>166</v>
      </c>
      <c r="P354" t="s">
        <v>166</v>
      </c>
      <c r="Q354">
        <v>1</v>
      </c>
      <c r="X354">
        <v>0.6</v>
      </c>
      <c r="Y354">
        <v>24.82</v>
      </c>
      <c r="Z354">
        <v>0</v>
      </c>
      <c r="AA354">
        <v>0</v>
      </c>
      <c r="AB354">
        <v>0</v>
      </c>
      <c r="AC354">
        <v>0</v>
      </c>
      <c r="AD354">
        <v>1</v>
      </c>
      <c r="AE354">
        <v>0</v>
      </c>
      <c r="AG354">
        <v>0.6</v>
      </c>
      <c r="AH354">
        <v>2</v>
      </c>
      <c r="AI354">
        <v>10563636</v>
      </c>
      <c r="AJ354">
        <v>354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  <row r="355" spans="1:44" ht="12.75">
      <c r="A355" s="39">
        <f>ROW(Source!A120)</f>
        <v>120</v>
      </c>
      <c r="B355">
        <v>10563637</v>
      </c>
      <c r="C355">
        <v>10563629</v>
      </c>
      <c r="D355">
        <v>9363653</v>
      </c>
      <c r="E355">
        <v>1</v>
      </c>
      <c r="F355">
        <v>1</v>
      </c>
      <c r="G355">
        <v>1</v>
      </c>
      <c r="H355">
        <v>3</v>
      </c>
      <c r="I355" t="s">
        <v>170</v>
      </c>
      <c r="J355" t="s">
        <v>171</v>
      </c>
      <c r="K355" t="s">
        <v>172</v>
      </c>
      <c r="L355">
        <v>1330</v>
      </c>
      <c r="N355">
        <v>1005</v>
      </c>
      <c r="O355" t="s">
        <v>173</v>
      </c>
      <c r="P355" t="s">
        <v>173</v>
      </c>
      <c r="Q355">
        <v>10</v>
      </c>
      <c r="X355">
        <v>0.12</v>
      </c>
      <c r="Y355">
        <v>91.37</v>
      </c>
      <c r="Z355">
        <v>0</v>
      </c>
      <c r="AA355">
        <v>0</v>
      </c>
      <c r="AB355">
        <v>0</v>
      </c>
      <c r="AC355">
        <v>0</v>
      </c>
      <c r="AD355">
        <v>1</v>
      </c>
      <c r="AE355">
        <v>0</v>
      </c>
      <c r="AG355">
        <v>0.12</v>
      </c>
      <c r="AH355">
        <v>2</v>
      </c>
      <c r="AI355">
        <v>10563637</v>
      </c>
      <c r="AJ355">
        <v>355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 ht="12.75">
      <c r="A356" s="39">
        <f>ROW(Source!A120)</f>
        <v>120</v>
      </c>
      <c r="B356">
        <v>10563638</v>
      </c>
      <c r="C356">
        <v>10563629</v>
      </c>
      <c r="D356">
        <v>7955034</v>
      </c>
      <c r="E356">
        <v>1</v>
      </c>
      <c r="F356">
        <v>1</v>
      </c>
      <c r="G356">
        <v>1</v>
      </c>
      <c r="H356">
        <v>3</v>
      </c>
      <c r="I356" t="s">
        <v>174</v>
      </c>
      <c r="J356" t="s">
        <v>175</v>
      </c>
      <c r="K356" t="s">
        <v>176</v>
      </c>
      <c r="L356">
        <v>1348</v>
      </c>
      <c r="N356">
        <v>1009</v>
      </c>
      <c r="O356" t="s">
        <v>774</v>
      </c>
      <c r="P356" t="s">
        <v>774</v>
      </c>
      <c r="Q356">
        <v>1000</v>
      </c>
      <c r="X356">
        <v>0.055</v>
      </c>
      <c r="Y356">
        <v>36101.38</v>
      </c>
      <c r="Z356">
        <v>0</v>
      </c>
      <c r="AA356">
        <v>0</v>
      </c>
      <c r="AB356">
        <v>0</v>
      </c>
      <c r="AC356">
        <v>0</v>
      </c>
      <c r="AD356">
        <v>1</v>
      </c>
      <c r="AE356">
        <v>0</v>
      </c>
      <c r="AG356">
        <v>0.055</v>
      </c>
      <c r="AH356">
        <v>2</v>
      </c>
      <c r="AI356">
        <v>10563638</v>
      </c>
      <c r="AJ356">
        <v>356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</row>
    <row r="357" spans="1:44" ht="12.75">
      <c r="A357" s="39">
        <f>ROW(Source!A120)</f>
        <v>120</v>
      </c>
      <c r="B357">
        <v>10563639</v>
      </c>
      <c r="C357">
        <v>10563629</v>
      </c>
      <c r="D357">
        <v>9360708</v>
      </c>
      <c r="E357">
        <v>1</v>
      </c>
      <c r="F357">
        <v>1</v>
      </c>
      <c r="G357">
        <v>1</v>
      </c>
      <c r="H357">
        <v>3</v>
      </c>
      <c r="I357" t="s">
        <v>177</v>
      </c>
      <c r="J357" t="s">
        <v>178</v>
      </c>
      <c r="K357" t="s">
        <v>179</v>
      </c>
      <c r="L357">
        <v>1339</v>
      </c>
      <c r="N357">
        <v>1007</v>
      </c>
      <c r="O357" t="s">
        <v>743</v>
      </c>
      <c r="P357" t="s">
        <v>743</v>
      </c>
      <c r="Q357">
        <v>1</v>
      </c>
      <c r="X357">
        <v>0.25</v>
      </c>
      <c r="Y357">
        <v>537.87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0</v>
      </c>
      <c r="AG357">
        <v>0.25</v>
      </c>
      <c r="AH357">
        <v>2</v>
      </c>
      <c r="AI357">
        <v>10563639</v>
      </c>
      <c r="AJ357">
        <v>357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 ht="12.75">
      <c r="A358" s="39">
        <f>ROW(Source!A120)</f>
        <v>120</v>
      </c>
      <c r="B358">
        <v>10563640</v>
      </c>
      <c r="C358">
        <v>10563629</v>
      </c>
      <c r="D358">
        <v>9356089</v>
      </c>
      <c r="E358">
        <v>1</v>
      </c>
      <c r="F358">
        <v>1</v>
      </c>
      <c r="G358">
        <v>1</v>
      </c>
      <c r="H358">
        <v>3</v>
      </c>
      <c r="I358" t="s">
        <v>180</v>
      </c>
      <c r="J358" t="s">
        <v>181</v>
      </c>
      <c r="K358" t="s">
        <v>182</v>
      </c>
      <c r="L358">
        <v>1348</v>
      </c>
      <c r="N358">
        <v>1009</v>
      </c>
      <c r="O358" t="s">
        <v>774</v>
      </c>
      <c r="P358" t="s">
        <v>774</v>
      </c>
      <c r="Q358">
        <v>1000</v>
      </c>
      <c r="X358">
        <v>0.01</v>
      </c>
      <c r="Y358">
        <v>9593.14</v>
      </c>
      <c r="Z358">
        <v>0</v>
      </c>
      <c r="AA358">
        <v>0</v>
      </c>
      <c r="AB358">
        <v>0</v>
      </c>
      <c r="AC358">
        <v>0</v>
      </c>
      <c r="AD358">
        <v>1</v>
      </c>
      <c r="AE358">
        <v>0</v>
      </c>
      <c r="AG358">
        <v>0.01</v>
      </c>
      <c r="AH358">
        <v>2</v>
      </c>
      <c r="AI358">
        <v>10563640</v>
      </c>
      <c r="AJ358">
        <v>358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 ht="12.75">
      <c r="A359" s="39">
        <f>ROW(Source!A120)</f>
        <v>120</v>
      </c>
      <c r="B359">
        <v>10563641</v>
      </c>
      <c r="C359">
        <v>10563629</v>
      </c>
      <c r="D359">
        <v>9318335</v>
      </c>
      <c r="E359">
        <v>1</v>
      </c>
      <c r="F359">
        <v>1</v>
      </c>
      <c r="G359">
        <v>1</v>
      </c>
      <c r="H359">
        <v>3</v>
      </c>
      <c r="I359" t="s">
        <v>183</v>
      </c>
      <c r="J359" t="s">
        <v>184</v>
      </c>
      <c r="K359" t="s">
        <v>185</v>
      </c>
      <c r="L359">
        <v>1327</v>
      </c>
      <c r="N359">
        <v>1005</v>
      </c>
      <c r="O359" t="s">
        <v>166</v>
      </c>
      <c r="P359" t="s">
        <v>166</v>
      </c>
      <c r="Q359">
        <v>1</v>
      </c>
      <c r="X359">
        <v>1452</v>
      </c>
      <c r="Y359">
        <v>9.22</v>
      </c>
      <c r="Z359">
        <v>0</v>
      </c>
      <c r="AA359">
        <v>0</v>
      </c>
      <c r="AB359">
        <v>0</v>
      </c>
      <c r="AC359">
        <v>0</v>
      </c>
      <c r="AD359">
        <v>1</v>
      </c>
      <c r="AE359">
        <v>0</v>
      </c>
      <c r="AG359">
        <v>1452</v>
      </c>
      <c r="AH359">
        <v>2</v>
      </c>
      <c r="AI359">
        <v>10563641</v>
      </c>
      <c r="AJ359">
        <v>359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</row>
    <row r="360" spans="1:44" ht="12.75">
      <c r="A360" s="39">
        <f>ROW(Source!A121)</f>
        <v>121</v>
      </c>
      <c r="B360">
        <v>10563643</v>
      </c>
      <c r="C360">
        <v>10563642</v>
      </c>
      <c r="D360">
        <v>4077910</v>
      </c>
      <c r="E360">
        <v>1</v>
      </c>
      <c r="F360">
        <v>1</v>
      </c>
      <c r="G360">
        <v>1</v>
      </c>
      <c r="H360">
        <v>1</v>
      </c>
      <c r="I360" t="s">
        <v>343</v>
      </c>
      <c r="K360" t="s">
        <v>344</v>
      </c>
      <c r="L360">
        <v>1476</v>
      </c>
      <c r="N360">
        <v>1013</v>
      </c>
      <c r="O360" t="s">
        <v>62</v>
      </c>
      <c r="P360" t="s">
        <v>63</v>
      </c>
      <c r="Q360">
        <v>1</v>
      </c>
      <c r="X360">
        <v>84.4</v>
      </c>
      <c r="Y360">
        <v>0</v>
      </c>
      <c r="Z360">
        <v>0</v>
      </c>
      <c r="AA360">
        <v>0</v>
      </c>
      <c r="AB360">
        <v>9.61</v>
      </c>
      <c r="AC360">
        <v>0</v>
      </c>
      <c r="AD360">
        <v>1</v>
      </c>
      <c r="AE360">
        <v>1</v>
      </c>
      <c r="AG360">
        <v>84.4</v>
      </c>
      <c r="AH360">
        <v>2</v>
      </c>
      <c r="AI360">
        <v>10563643</v>
      </c>
      <c r="AJ360">
        <v>360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</row>
    <row r="361" spans="1:44" ht="12.75">
      <c r="A361" s="39">
        <f>ROW(Source!A121)</f>
        <v>121</v>
      </c>
      <c r="B361">
        <v>10563644</v>
      </c>
      <c r="C361">
        <v>10563642</v>
      </c>
      <c r="D361">
        <v>121548</v>
      </c>
      <c r="E361">
        <v>1</v>
      </c>
      <c r="F361">
        <v>1</v>
      </c>
      <c r="G361">
        <v>1</v>
      </c>
      <c r="H361">
        <v>1</v>
      </c>
      <c r="I361" t="s">
        <v>702</v>
      </c>
      <c r="K361" t="s">
        <v>53</v>
      </c>
      <c r="L361">
        <v>608254</v>
      </c>
      <c r="N361">
        <v>1013</v>
      </c>
      <c r="O361" t="s">
        <v>54</v>
      </c>
      <c r="P361" t="s">
        <v>54</v>
      </c>
      <c r="Q361">
        <v>1</v>
      </c>
      <c r="X361">
        <v>0.17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2</v>
      </c>
      <c r="AG361">
        <v>0.17</v>
      </c>
      <c r="AH361">
        <v>2</v>
      </c>
      <c r="AI361">
        <v>10563644</v>
      </c>
      <c r="AJ361">
        <v>361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</row>
    <row r="362" spans="1:44" ht="12.75">
      <c r="A362" s="39">
        <f>ROW(Source!A121)</f>
        <v>121</v>
      </c>
      <c r="B362">
        <v>10563645</v>
      </c>
      <c r="C362">
        <v>10563642</v>
      </c>
      <c r="D362">
        <v>9283852</v>
      </c>
      <c r="E362">
        <v>1</v>
      </c>
      <c r="F362">
        <v>1</v>
      </c>
      <c r="G362">
        <v>1</v>
      </c>
      <c r="H362">
        <v>2</v>
      </c>
      <c r="I362" t="s">
        <v>345</v>
      </c>
      <c r="J362" t="s">
        <v>346</v>
      </c>
      <c r="K362" t="s">
        <v>347</v>
      </c>
      <c r="L362">
        <v>1480</v>
      </c>
      <c r="N362">
        <v>1013</v>
      </c>
      <c r="O362" t="s">
        <v>58</v>
      </c>
      <c r="P362" t="s">
        <v>59</v>
      </c>
      <c r="Q362">
        <v>1</v>
      </c>
      <c r="X362">
        <v>26.08</v>
      </c>
      <c r="Y362">
        <v>0</v>
      </c>
      <c r="Z362">
        <v>0.48</v>
      </c>
      <c r="AA362">
        <v>0</v>
      </c>
      <c r="AB362">
        <v>0</v>
      </c>
      <c r="AC362">
        <v>0</v>
      </c>
      <c r="AD362">
        <v>1</v>
      </c>
      <c r="AE362">
        <v>0</v>
      </c>
      <c r="AG362">
        <v>26.08</v>
      </c>
      <c r="AH362">
        <v>2</v>
      </c>
      <c r="AI362">
        <v>10563645</v>
      </c>
      <c r="AJ362">
        <v>362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 ht="12.75">
      <c r="A363" s="39">
        <f>ROW(Source!A121)</f>
        <v>121</v>
      </c>
      <c r="B363">
        <v>10563646</v>
      </c>
      <c r="C363">
        <v>10563642</v>
      </c>
      <c r="D363">
        <v>9286871</v>
      </c>
      <c r="E363">
        <v>1</v>
      </c>
      <c r="F363">
        <v>1</v>
      </c>
      <c r="G363">
        <v>1</v>
      </c>
      <c r="H363">
        <v>2</v>
      </c>
      <c r="I363" t="s">
        <v>207</v>
      </c>
      <c r="J363" t="s">
        <v>208</v>
      </c>
      <c r="K363" t="s">
        <v>209</v>
      </c>
      <c r="L363">
        <v>1368</v>
      </c>
      <c r="N363">
        <v>1011</v>
      </c>
      <c r="O363" t="s">
        <v>86</v>
      </c>
      <c r="P363" t="s">
        <v>86</v>
      </c>
      <c r="Q363">
        <v>1</v>
      </c>
      <c r="X363">
        <v>0.17</v>
      </c>
      <c r="Y363">
        <v>0</v>
      </c>
      <c r="Z363">
        <v>60.77</v>
      </c>
      <c r="AA363">
        <v>11.81</v>
      </c>
      <c r="AB363">
        <v>0</v>
      </c>
      <c r="AC363">
        <v>0</v>
      </c>
      <c r="AD363">
        <v>1</v>
      </c>
      <c r="AE363">
        <v>0</v>
      </c>
      <c r="AG363">
        <v>0.17</v>
      </c>
      <c r="AH363">
        <v>2</v>
      </c>
      <c r="AI363">
        <v>10563646</v>
      </c>
      <c r="AJ363">
        <v>363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</row>
    <row r="364" spans="1:44" ht="12.75">
      <c r="A364" s="39">
        <f>ROW(Source!A121)</f>
        <v>121</v>
      </c>
      <c r="B364">
        <v>10563647</v>
      </c>
      <c r="C364">
        <v>10563642</v>
      </c>
      <c r="D364">
        <v>9362448</v>
      </c>
      <c r="E364">
        <v>1</v>
      </c>
      <c r="F364">
        <v>1</v>
      </c>
      <c r="G364">
        <v>1</v>
      </c>
      <c r="H364">
        <v>3</v>
      </c>
      <c r="I364" t="s">
        <v>348</v>
      </c>
      <c r="J364" t="s">
        <v>349</v>
      </c>
      <c r="K364" t="s">
        <v>350</v>
      </c>
      <c r="L364">
        <v>1348</v>
      </c>
      <c r="N364">
        <v>1009</v>
      </c>
      <c r="O364" t="s">
        <v>774</v>
      </c>
      <c r="P364" t="s">
        <v>774</v>
      </c>
      <c r="Q364">
        <v>1000</v>
      </c>
      <c r="X364">
        <v>0.0538</v>
      </c>
      <c r="Y364">
        <v>4209.73</v>
      </c>
      <c r="Z364">
        <v>0</v>
      </c>
      <c r="AA364">
        <v>0</v>
      </c>
      <c r="AB364">
        <v>0</v>
      </c>
      <c r="AC364">
        <v>0</v>
      </c>
      <c r="AD364">
        <v>1</v>
      </c>
      <c r="AE364">
        <v>0</v>
      </c>
      <c r="AG364">
        <v>0.0538</v>
      </c>
      <c r="AH364">
        <v>2</v>
      </c>
      <c r="AI364">
        <v>10563647</v>
      </c>
      <c r="AJ364">
        <v>364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</row>
    <row r="365" spans="1:44" ht="12.75">
      <c r="A365" s="39">
        <f>ROW(Source!A121)</f>
        <v>121</v>
      </c>
      <c r="B365">
        <v>10563648</v>
      </c>
      <c r="C365">
        <v>10563642</v>
      </c>
      <c r="D365">
        <v>9362539</v>
      </c>
      <c r="E365">
        <v>1</v>
      </c>
      <c r="F365">
        <v>1</v>
      </c>
      <c r="G365">
        <v>1</v>
      </c>
      <c r="H365">
        <v>3</v>
      </c>
      <c r="I365" t="s">
        <v>351</v>
      </c>
      <c r="J365" t="s">
        <v>352</v>
      </c>
      <c r="K365" t="s">
        <v>353</v>
      </c>
      <c r="L365">
        <v>1346</v>
      </c>
      <c r="N365">
        <v>1009</v>
      </c>
      <c r="O365" t="s">
        <v>228</v>
      </c>
      <c r="P365" t="s">
        <v>228</v>
      </c>
      <c r="Q365">
        <v>1</v>
      </c>
      <c r="X365">
        <v>22.6</v>
      </c>
      <c r="Y365">
        <v>30.53</v>
      </c>
      <c r="Z365">
        <v>0</v>
      </c>
      <c r="AA365">
        <v>0</v>
      </c>
      <c r="AB365">
        <v>0</v>
      </c>
      <c r="AC365">
        <v>0</v>
      </c>
      <c r="AD365">
        <v>1</v>
      </c>
      <c r="AE365">
        <v>0</v>
      </c>
      <c r="AG365">
        <v>22.6</v>
      </c>
      <c r="AH365">
        <v>2</v>
      </c>
      <c r="AI365">
        <v>10563648</v>
      </c>
      <c r="AJ365">
        <v>365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</row>
    <row r="366" spans="1:44" ht="12.75">
      <c r="A366" s="39">
        <f>ROW(Source!A121)</f>
        <v>121</v>
      </c>
      <c r="B366">
        <v>10563649</v>
      </c>
      <c r="C366">
        <v>10563642</v>
      </c>
      <c r="D366">
        <v>9362673</v>
      </c>
      <c r="E366">
        <v>1</v>
      </c>
      <c r="F366">
        <v>1</v>
      </c>
      <c r="G366">
        <v>1</v>
      </c>
      <c r="H366">
        <v>3</v>
      </c>
      <c r="I366" t="s">
        <v>354</v>
      </c>
      <c r="J366" t="s">
        <v>355</v>
      </c>
      <c r="K366" t="s">
        <v>356</v>
      </c>
      <c r="L366">
        <v>1348</v>
      </c>
      <c r="N366">
        <v>1009</v>
      </c>
      <c r="O366" t="s">
        <v>774</v>
      </c>
      <c r="P366" t="s">
        <v>774</v>
      </c>
      <c r="Q366">
        <v>1000</v>
      </c>
      <c r="X366">
        <v>0.0037</v>
      </c>
      <c r="Y366">
        <v>9655.83</v>
      </c>
      <c r="Z366">
        <v>0</v>
      </c>
      <c r="AA366">
        <v>0</v>
      </c>
      <c r="AB366">
        <v>0</v>
      </c>
      <c r="AC366">
        <v>0</v>
      </c>
      <c r="AD366">
        <v>1</v>
      </c>
      <c r="AE366">
        <v>0</v>
      </c>
      <c r="AG366">
        <v>0.0037</v>
      </c>
      <c r="AH366">
        <v>2</v>
      </c>
      <c r="AI366">
        <v>10563649</v>
      </c>
      <c r="AJ366">
        <v>366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 ht="12.75">
      <c r="A367" s="39">
        <f>ROW(Source!A122)</f>
        <v>122</v>
      </c>
      <c r="B367">
        <v>10563651</v>
      </c>
      <c r="C367">
        <v>10563650</v>
      </c>
      <c r="D367">
        <v>4077561</v>
      </c>
      <c r="E367">
        <v>1</v>
      </c>
      <c r="F367">
        <v>1</v>
      </c>
      <c r="G367">
        <v>1</v>
      </c>
      <c r="H367">
        <v>1</v>
      </c>
      <c r="I367" t="s">
        <v>312</v>
      </c>
      <c r="K367" t="s">
        <v>313</v>
      </c>
      <c r="L367">
        <v>1476</v>
      </c>
      <c r="N367">
        <v>1013</v>
      </c>
      <c r="O367" t="s">
        <v>62</v>
      </c>
      <c r="P367" t="s">
        <v>63</v>
      </c>
      <c r="Q367">
        <v>1</v>
      </c>
      <c r="X367">
        <v>9.15</v>
      </c>
      <c r="Y367">
        <v>0</v>
      </c>
      <c r="Z367">
        <v>0</v>
      </c>
      <c r="AA367">
        <v>0</v>
      </c>
      <c r="AB367">
        <v>8.96</v>
      </c>
      <c r="AC367">
        <v>0</v>
      </c>
      <c r="AD367">
        <v>1</v>
      </c>
      <c r="AE367">
        <v>1</v>
      </c>
      <c r="AF367" t="s">
        <v>1059</v>
      </c>
      <c r="AG367">
        <v>1.0065</v>
      </c>
      <c r="AH367">
        <v>2</v>
      </c>
      <c r="AI367">
        <v>10563651</v>
      </c>
      <c r="AJ367">
        <v>367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</row>
    <row r="368" spans="1:44" ht="12.75">
      <c r="A368" s="39">
        <f>ROW(Source!A122)</f>
        <v>122</v>
      </c>
      <c r="B368">
        <v>10563652</v>
      </c>
      <c r="C368">
        <v>10563650</v>
      </c>
      <c r="D368">
        <v>121548</v>
      </c>
      <c r="E368">
        <v>1</v>
      </c>
      <c r="F368">
        <v>1</v>
      </c>
      <c r="G368">
        <v>1</v>
      </c>
      <c r="H368">
        <v>1</v>
      </c>
      <c r="I368" t="s">
        <v>702</v>
      </c>
      <c r="K368" t="s">
        <v>53</v>
      </c>
      <c r="L368">
        <v>608254</v>
      </c>
      <c r="N368">
        <v>1013</v>
      </c>
      <c r="O368" t="s">
        <v>54</v>
      </c>
      <c r="P368" t="s">
        <v>54</v>
      </c>
      <c r="Q368">
        <v>1</v>
      </c>
      <c r="X368">
        <v>0.06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1</v>
      </c>
      <c r="AE368">
        <v>2</v>
      </c>
      <c r="AF368" t="s">
        <v>1059</v>
      </c>
      <c r="AG368">
        <v>0.0066</v>
      </c>
      <c r="AH368">
        <v>2</v>
      </c>
      <c r="AI368">
        <v>10563652</v>
      </c>
      <c r="AJ368">
        <v>368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</row>
    <row r="369" spans="1:44" ht="12.75">
      <c r="A369" s="39">
        <f>ROW(Source!A122)</f>
        <v>122</v>
      </c>
      <c r="B369">
        <v>10563653</v>
      </c>
      <c r="C369">
        <v>10563650</v>
      </c>
      <c r="D369">
        <v>9283732</v>
      </c>
      <c r="E369">
        <v>1</v>
      </c>
      <c r="F369">
        <v>1</v>
      </c>
      <c r="G369">
        <v>1</v>
      </c>
      <c r="H369">
        <v>2</v>
      </c>
      <c r="I369" t="s">
        <v>107</v>
      </c>
      <c r="J369" t="s">
        <v>108</v>
      </c>
      <c r="K369" t="s">
        <v>109</v>
      </c>
      <c r="L369">
        <v>1480</v>
      </c>
      <c r="N369">
        <v>1013</v>
      </c>
      <c r="O369" t="s">
        <v>58</v>
      </c>
      <c r="P369" t="s">
        <v>59</v>
      </c>
      <c r="Q369">
        <v>1</v>
      </c>
      <c r="X369">
        <v>5.67</v>
      </c>
      <c r="Y369">
        <v>0</v>
      </c>
      <c r="Z369">
        <v>13.46</v>
      </c>
      <c r="AA369">
        <v>0</v>
      </c>
      <c r="AB369">
        <v>0</v>
      </c>
      <c r="AC369">
        <v>0</v>
      </c>
      <c r="AD369">
        <v>1</v>
      </c>
      <c r="AE369">
        <v>0</v>
      </c>
      <c r="AF369" t="s">
        <v>1059</v>
      </c>
      <c r="AG369">
        <v>0.6237</v>
      </c>
      <c r="AH369">
        <v>2</v>
      </c>
      <c r="AI369">
        <v>10563653</v>
      </c>
      <c r="AJ369">
        <v>369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</row>
    <row r="370" spans="1:44" ht="12.75">
      <c r="A370" s="39">
        <f>ROW(Source!A122)</f>
        <v>122</v>
      </c>
      <c r="B370">
        <v>10563654</v>
      </c>
      <c r="C370">
        <v>10563650</v>
      </c>
      <c r="D370">
        <v>9284754</v>
      </c>
      <c r="E370">
        <v>1</v>
      </c>
      <c r="F370">
        <v>1</v>
      </c>
      <c r="G370">
        <v>1</v>
      </c>
      <c r="H370">
        <v>2</v>
      </c>
      <c r="I370" t="s">
        <v>357</v>
      </c>
      <c r="J370" t="s">
        <v>358</v>
      </c>
      <c r="K370" t="s">
        <v>359</v>
      </c>
      <c r="L370">
        <v>1480</v>
      </c>
      <c r="N370">
        <v>1013</v>
      </c>
      <c r="O370" t="s">
        <v>58</v>
      </c>
      <c r="P370" t="s">
        <v>59</v>
      </c>
      <c r="Q370">
        <v>1</v>
      </c>
      <c r="X370">
        <v>3.13</v>
      </c>
      <c r="Y370">
        <v>0</v>
      </c>
      <c r="Z370">
        <v>18.05</v>
      </c>
      <c r="AA370">
        <v>11.81</v>
      </c>
      <c r="AB370">
        <v>0</v>
      </c>
      <c r="AC370">
        <v>0</v>
      </c>
      <c r="AD370">
        <v>1</v>
      </c>
      <c r="AE370">
        <v>0</v>
      </c>
      <c r="AF370" t="s">
        <v>1059</v>
      </c>
      <c r="AG370">
        <v>0.3443</v>
      </c>
      <c r="AH370">
        <v>2</v>
      </c>
      <c r="AI370">
        <v>10563654</v>
      </c>
      <c r="AJ370">
        <v>370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 ht="12.75">
      <c r="A371" s="39">
        <f>ROW(Source!A122)</f>
        <v>122</v>
      </c>
      <c r="B371">
        <v>10563655</v>
      </c>
      <c r="C371">
        <v>10563650</v>
      </c>
      <c r="D371">
        <v>9286871</v>
      </c>
      <c r="E371">
        <v>1</v>
      </c>
      <c r="F371">
        <v>1</v>
      </c>
      <c r="G371">
        <v>1</v>
      </c>
      <c r="H371">
        <v>2</v>
      </c>
      <c r="I371" t="s">
        <v>207</v>
      </c>
      <c r="J371" t="s">
        <v>208</v>
      </c>
      <c r="K371" t="s">
        <v>209</v>
      </c>
      <c r="L371">
        <v>1368</v>
      </c>
      <c r="N371">
        <v>1011</v>
      </c>
      <c r="O371" t="s">
        <v>86</v>
      </c>
      <c r="P371" t="s">
        <v>86</v>
      </c>
      <c r="Q371">
        <v>1</v>
      </c>
      <c r="X371">
        <v>0.06</v>
      </c>
      <c r="Y371">
        <v>0</v>
      </c>
      <c r="Z371">
        <v>60.77</v>
      </c>
      <c r="AA371">
        <v>11.81</v>
      </c>
      <c r="AB371">
        <v>0</v>
      </c>
      <c r="AC371">
        <v>0</v>
      </c>
      <c r="AD371">
        <v>1</v>
      </c>
      <c r="AE371">
        <v>0</v>
      </c>
      <c r="AF371" t="s">
        <v>1059</v>
      </c>
      <c r="AG371">
        <v>0.0066</v>
      </c>
      <c r="AH371">
        <v>2</v>
      </c>
      <c r="AI371">
        <v>10563655</v>
      </c>
      <c r="AJ371">
        <v>371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 ht="12.75">
      <c r="A372" s="39">
        <f>ROW(Source!A122)</f>
        <v>122</v>
      </c>
      <c r="B372">
        <v>10563656</v>
      </c>
      <c r="C372">
        <v>10563650</v>
      </c>
      <c r="D372">
        <v>9361532</v>
      </c>
      <c r="E372">
        <v>1</v>
      </c>
      <c r="F372">
        <v>1</v>
      </c>
      <c r="G372">
        <v>1</v>
      </c>
      <c r="H372">
        <v>3</v>
      </c>
      <c r="I372" t="s">
        <v>360</v>
      </c>
      <c r="J372" t="s">
        <v>361</v>
      </c>
      <c r="K372" t="s">
        <v>362</v>
      </c>
      <c r="L372">
        <v>1348</v>
      </c>
      <c r="N372">
        <v>1009</v>
      </c>
      <c r="O372" t="s">
        <v>774</v>
      </c>
      <c r="P372" t="s">
        <v>774</v>
      </c>
      <c r="Q372">
        <v>1000</v>
      </c>
      <c r="X372">
        <v>0.032</v>
      </c>
      <c r="Y372">
        <v>1562.66</v>
      </c>
      <c r="Z372">
        <v>0</v>
      </c>
      <c r="AA372">
        <v>0</v>
      </c>
      <c r="AB372">
        <v>0</v>
      </c>
      <c r="AC372">
        <v>0</v>
      </c>
      <c r="AD372">
        <v>1</v>
      </c>
      <c r="AE372">
        <v>0</v>
      </c>
      <c r="AF372" t="s">
        <v>1059</v>
      </c>
      <c r="AG372">
        <v>0.00352</v>
      </c>
      <c r="AH372">
        <v>2</v>
      </c>
      <c r="AI372">
        <v>10563656</v>
      </c>
      <c r="AJ372">
        <v>372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</row>
    <row r="373" spans="1:44" ht="12.75">
      <c r="A373" s="39">
        <f>ROW(Source!A122)</f>
        <v>122</v>
      </c>
      <c r="B373">
        <v>10563657</v>
      </c>
      <c r="C373">
        <v>10563650</v>
      </c>
      <c r="D373">
        <v>9361842</v>
      </c>
      <c r="E373">
        <v>1</v>
      </c>
      <c r="F373">
        <v>1</v>
      </c>
      <c r="G373">
        <v>1</v>
      </c>
      <c r="H373">
        <v>3</v>
      </c>
      <c r="I373" t="s">
        <v>363</v>
      </c>
      <c r="J373" t="s">
        <v>364</v>
      </c>
      <c r="K373" t="s">
        <v>365</v>
      </c>
      <c r="L373">
        <v>1348</v>
      </c>
      <c r="N373">
        <v>1009</v>
      </c>
      <c r="O373" t="s">
        <v>774</v>
      </c>
      <c r="P373" t="s">
        <v>774</v>
      </c>
      <c r="Q373">
        <v>1000</v>
      </c>
      <c r="X373">
        <v>0.0126</v>
      </c>
      <c r="Y373">
        <v>35230.74</v>
      </c>
      <c r="Z373">
        <v>0</v>
      </c>
      <c r="AA373">
        <v>0</v>
      </c>
      <c r="AB373">
        <v>0</v>
      </c>
      <c r="AC373">
        <v>0</v>
      </c>
      <c r="AD373">
        <v>1</v>
      </c>
      <c r="AE373">
        <v>0</v>
      </c>
      <c r="AF373" t="s">
        <v>1059</v>
      </c>
      <c r="AG373">
        <v>0.001386</v>
      </c>
      <c r="AH373">
        <v>2</v>
      </c>
      <c r="AI373">
        <v>10563657</v>
      </c>
      <c r="AJ373">
        <v>373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 ht="12.75">
      <c r="A374" s="39">
        <f>ROW(Source!A122)</f>
        <v>122</v>
      </c>
      <c r="B374">
        <v>10563658</v>
      </c>
      <c r="C374">
        <v>10563650</v>
      </c>
      <c r="D374">
        <v>9362448</v>
      </c>
      <c r="E374">
        <v>1</v>
      </c>
      <c r="F374">
        <v>1</v>
      </c>
      <c r="G374">
        <v>1</v>
      </c>
      <c r="H374">
        <v>3</v>
      </c>
      <c r="I374" t="s">
        <v>348</v>
      </c>
      <c r="J374" t="s">
        <v>349</v>
      </c>
      <c r="K374" t="s">
        <v>350</v>
      </c>
      <c r="L374">
        <v>1348</v>
      </c>
      <c r="N374">
        <v>1009</v>
      </c>
      <c r="O374" t="s">
        <v>774</v>
      </c>
      <c r="P374" t="s">
        <v>774</v>
      </c>
      <c r="Q374">
        <v>1000</v>
      </c>
      <c r="X374">
        <v>0</v>
      </c>
      <c r="Y374">
        <v>4209.73</v>
      </c>
      <c r="Z374">
        <v>0</v>
      </c>
      <c r="AA374">
        <v>0</v>
      </c>
      <c r="AB374">
        <v>0</v>
      </c>
      <c r="AC374">
        <v>1</v>
      </c>
      <c r="AD374">
        <v>0</v>
      </c>
      <c r="AE374">
        <v>0</v>
      </c>
      <c r="AF374" t="s">
        <v>1059</v>
      </c>
      <c r="AG374">
        <v>0</v>
      </c>
      <c r="AH374">
        <v>2</v>
      </c>
      <c r="AI374">
        <v>10563658</v>
      </c>
      <c r="AJ374">
        <v>374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</row>
    <row r="375" spans="1:44" ht="12.75">
      <c r="A375" s="39">
        <f>ROW(Source!A122)</f>
        <v>122</v>
      </c>
      <c r="B375">
        <v>10563659</v>
      </c>
      <c r="C375">
        <v>10563650</v>
      </c>
      <c r="D375">
        <v>9363314</v>
      </c>
      <c r="E375">
        <v>1</v>
      </c>
      <c r="F375">
        <v>1</v>
      </c>
      <c r="G375">
        <v>1</v>
      </c>
      <c r="H375">
        <v>3</v>
      </c>
      <c r="I375" t="s">
        <v>306</v>
      </c>
      <c r="J375" t="s">
        <v>307</v>
      </c>
      <c r="K375" t="s">
        <v>308</v>
      </c>
      <c r="L375">
        <v>1348</v>
      </c>
      <c r="N375">
        <v>1009</v>
      </c>
      <c r="O375" t="s">
        <v>774</v>
      </c>
      <c r="P375" t="s">
        <v>774</v>
      </c>
      <c r="Q375">
        <v>1000</v>
      </c>
      <c r="X375">
        <v>0.0073</v>
      </c>
      <c r="Y375">
        <v>9181.09</v>
      </c>
      <c r="Z375">
        <v>0</v>
      </c>
      <c r="AA375">
        <v>0</v>
      </c>
      <c r="AB375">
        <v>0</v>
      </c>
      <c r="AC375">
        <v>0</v>
      </c>
      <c r="AD375">
        <v>1</v>
      </c>
      <c r="AE375">
        <v>0</v>
      </c>
      <c r="AF375" t="s">
        <v>1059</v>
      </c>
      <c r="AG375">
        <v>0.000803</v>
      </c>
      <c r="AH375">
        <v>2</v>
      </c>
      <c r="AI375">
        <v>10563659</v>
      </c>
      <c r="AJ375">
        <v>375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</row>
    <row r="376" spans="1:44" ht="12.75">
      <c r="A376" s="39">
        <f>ROW(Source!A122)</f>
        <v>122</v>
      </c>
      <c r="B376">
        <v>10563660</v>
      </c>
      <c r="C376">
        <v>10563650</v>
      </c>
      <c r="D376">
        <v>9360856</v>
      </c>
      <c r="E376">
        <v>1</v>
      </c>
      <c r="F376">
        <v>1</v>
      </c>
      <c r="G376">
        <v>1</v>
      </c>
      <c r="H376">
        <v>3</v>
      </c>
      <c r="I376" t="s">
        <v>366</v>
      </c>
      <c r="J376" t="s">
        <v>367</v>
      </c>
      <c r="K376" t="s">
        <v>368</v>
      </c>
      <c r="L376">
        <v>1339</v>
      </c>
      <c r="N376">
        <v>1007</v>
      </c>
      <c r="O376" t="s">
        <v>743</v>
      </c>
      <c r="P376" t="s">
        <v>743</v>
      </c>
      <c r="Q376">
        <v>1</v>
      </c>
      <c r="X376">
        <v>0.00064</v>
      </c>
      <c r="Y376">
        <v>964.03</v>
      </c>
      <c r="Z376">
        <v>0</v>
      </c>
      <c r="AA376">
        <v>0</v>
      </c>
      <c r="AB376">
        <v>0</v>
      </c>
      <c r="AC376">
        <v>0</v>
      </c>
      <c r="AD376">
        <v>1</v>
      </c>
      <c r="AE376">
        <v>0</v>
      </c>
      <c r="AF376" t="s">
        <v>1059</v>
      </c>
      <c r="AG376">
        <v>7.04E-05</v>
      </c>
      <c r="AH376">
        <v>2</v>
      </c>
      <c r="AI376">
        <v>10563660</v>
      </c>
      <c r="AJ376">
        <v>376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 ht="12.75">
      <c r="A377" s="39">
        <f>ROW(Source!A123)</f>
        <v>123</v>
      </c>
      <c r="B377">
        <v>10563662</v>
      </c>
      <c r="C377">
        <v>10563661</v>
      </c>
      <c r="D377">
        <v>4077561</v>
      </c>
      <c r="E377">
        <v>1</v>
      </c>
      <c r="F377">
        <v>1</v>
      </c>
      <c r="G377">
        <v>1</v>
      </c>
      <c r="H377">
        <v>1</v>
      </c>
      <c r="I377" t="s">
        <v>312</v>
      </c>
      <c r="K377" t="s">
        <v>313</v>
      </c>
      <c r="L377">
        <v>1476</v>
      </c>
      <c r="N377">
        <v>1013</v>
      </c>
      <c r="O377" t="s">
        <v>62</v>
      </c>
      <c r="P377" t="s">
        <v>63</v>
      </c>
      <c r="Q377">
        <v>1</v>
      </c>
      <c r="X377">
        <v>9.15</v>
      </c>
      <c r="Y377">
        <v>0</v>
      </c>
      <c r="Z377">
        <v>0</v>
      </c>
      <c r="AA377">
        <v>0</v>
      </c>
      <c r="AB377">
        <v>8.96</v>
      </c>
      <c r="AC377">
        <v>0</v>
      </c>
      <c r="AD377">
        <v>1</v>
      </c>
      <c r="AE377">
        <v>1</v>
      </c>
      <c r="AF377" t="s">
        <v>1061</v>
      </c>
      <c r="AG377">
        <v>1.4640000000000002</v>
      </c>
      <c r="AH377">
        <v>2</v>
      </c>
      <c r="AI377">
        <v>10563662</v>
      </c>
      <c r="AJ377">
        <v>377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 ht="12.75">
      <c r="A378" s="39">
        <f>ROW(Source!A123)</f>
        <v>123</v>
      </c>
      <c r="B378">
        <v>10563663</v>
      </c>
      <c r="C378">
        <v>10563661</v>
      </c>
      <c r="D378">
        <v>121548</v>
      </c>
      <c r="E378">
        <v>1</v>
      </c>
      <c r="F378">
        <v>1</v>
      </c>
      <c r="G378">
        <v>1</v>
      </c>
      <c r="H378">
        <v>1</v>
      </c>
      <c r="I378" t="s">
        <v>702</v>
      </c>
      <c r="K378" t="s">
        <v>53</v>
      </c>
      <c r="L378">
        <v>608254</v>
      </c>
      <c r="N378">
        <v>1013</v>
      </c>
      <c r="O378" t="s">
        <v>54</v>
      </c>
      <c r="P378" t="s">
        <v>54</v>
      </c>
      <c r="Q378">
        <v>1</v>
      </c>
      <c r="X378">
        <v>0.06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1</v>
      </c>
      <c r="AE378">
        <v>2</v>
      </c>
      <c r="AF378" t="s">
        <v>1061</v>
      </c>
      <c r="AG378">
        <v>0.0096</v>
      </c>
      <c r="AH378">
        <v>2</v>
      </c>
      <c r="AI378">
        <v>10563663</v>
      </c>
      <c r="AJ378">
        <v>378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</row>
    <row r="379" spans="1:44" ht="12.75">
      <c r="A379" s="39">
        <f>ROW(Source!A123)</f>
        <v>123</v>
      </c>
      <c r="B379">
        <v>10563664</v>
      </c>
      <c r="C379">
        <v>10563661</v>
      </c>
      <c r="D379">
        <v>9283732</v>
      </c>
      <c r="E379">
        <v>1</v>
      </c>
      <c r="F379">
        <v>1</v>
      </c>
      <c r="G379">
        <v>1</v>
      </c>
      <c r="H379">
        <v>2</v>
      </c>
      <c r="I379" t="s">
        <v>107</v>
      </c>
      <c r="J379" t="s">
        <v>108</v>
      </c>
      <c r="K379" t="s">
        <v>109</v>
      </c>
      <c r="L379">
        <v>1480</v>
      </c>
      <c r="N379">
        <v>1013</v>
      </c>
      <c r="O379" t="s">
        <v>58</v>
      </c>
      <c r="P379" t="s">
        <v>59</v>
      </c>
      <c r="Q379">
        <v>1</v>
      </c>
      <c r="X379">
        <v>5.67</v>
      </c>
      <c r="Y379">
        <v>0</v>
      </c>
      <c r="Z379">
        <v>13.46</v>
      </c>
      <c r="AA379">
        <v>0</v>
      </c>
      <c r="AB379">
        <v>0</v>
      </c>
      <c r="AC379">
        <v>0</v>
      </c>
      <c r="AD379">
        <v>1</v>
      </c>
      <c r="AE379">
        <v>0</v>
      </c>
      <c r="AF379" t="s">
        <v>1061</v>
      </c>
      <c r="AG379">
        <v>0.9072</v>
      </c>
      <c r="AH379">
        <v>2</v>
      </c>
      <c r="AI379">
        <v>10563664</v>
      </c>
      <c r="AJ379">
        <v>379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</row>
    <row r="380" spans="1:44" ht="12.75">
      <c r="A380" s="39">
        <f>ROW(Source!A123)</f>
        <v>123</v>
      </c>
      <c r="B380">
        <v>10563665</v>
      </c>
      <c r="C380">
        <v>10563661</v>
      </c>
      <c r="D380">
        <v>9284754</v>
      </c>
      <c r="E380">
        <v>1</v>
      </c>
      <c r="F380">
        <v>1</v>
      </c>
      <c r="G380">
        <v>1</v>
      </c>
      <c r="H380">
        <v>2</v>
      </c>
      <c r="I380" t="s">
        <v>357</v>
      </c>
      <c r="J380" t="s">
        <v>358</v>
      </c>
      <c r="K380" t="s">
        <v>359</v>
      </c>
      <c r="L380">
        <v>1480</v>
      </c>
      <c r="N380">
        <v>1013</v>
      </c>
      <c r="O380" t="s">
        <v>58</v>
      </c>
      <c r="P380" t="s">
        <v>59</v>
      </c>
      <c r="Q380">
        <v>1</v>
      </c>
      <c r="X380">
        <v>3.13</v>
      </c>
      <c r="Y380">
        <v>0</v>
      </c>
      <c r="Z380">
        <v>18.05</v>
      </c>
      <c r="AA380">
        <v>11.81</v>
      </c>
      <c r="AB380">
        <v>0</v>
      </c>
      <c r="AC380">
        <v>0</v>
      </c>
      <c r="AD380">
        <v>1</v>
      </c>
      <c r="AE380">
        <v>0</v>
      </c>
      <c r="AF380" t="s">
        <v>1061</v>
      </c>
      <c r="AG380">
        <v>0.5008</v>
      </c>
      <c r="AH380">
        <v>2</v>
      </c>
      <c r="AI380">
        <v>10563665</v>
      </c>
      <c r="AJ380">
        <v>380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</row>
    <row r="381" spans="1:44" ht="12.75">
      <c r="A381" s="39">
        <f>ROW(Source!A123)</f>
        <v>123</v>
      </c>
      <c r="B381">
        <v>10563666</v>
      </c>
      <c r="C381">
        <v>10563661</v>
      </c>
      <c r="D381">
        <v>9286871</v>
      </c>
      <c r="E381">
        <v>1</v>
      </c>
      <c r="F381">
        <v>1</v>
      </c>
      <c r="G381">
        <v>1</v>
      </c>
      <c r="H381">
        <v>2</v>
      </c>
      <c r="I381" t="s">
        <v>207</v>
      </c>
      <c r="J381" t="s">
        <v>208</v>
      </c>
      <c r="K381" t="s">
        <v>209</v>
      </c>
      <c r="L381">
        <v>1368</v>
      </c>
      <c r="N381">
        <v>1011</v>
      </c>
      <c r="O381" t="s">
        <v>86</v>
      </c>
      <c r="P381" t="s">
        <v>86</v>
      </c>
      <c r="Q381">
        <v>1</v>
      </c>
      <c r="X381">
        <v>0.06</v>
      </c>
      <c r="Y381">
        <v>0</v>
      </c>
      <c r="Z381">
        <v>60.77</v>
      </c>
      <c r="AA381">
        <v>11.81</v>
      </c>
      <c r="AB381">
        <v>0</v>
      </c>
      <c r="AC381">
        <v>0</v>
      </c>
      <c r="AD381">
        <v>1</v>
      </c>
      <c r="AE381">
        <v>0</v>
      </c>
      <c r="AF381" t="s">
        <v>1061</v>
      </c>
      <c r="AG381">
        <v>0.0096</v>
      </c>
      <c r="AH381">
        <v>2</v>
      </c>
      <c r="AI381">
        <v>10563666</v>
      </c>
      <c r="AJ381">
        <v>381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</row>
    <row r="382" spans="1:44" ht="12.75">
      <c r="A382" s="39">
        <f>ROW(Source!A123)</f>
        <v>123</v>
      </c>
      <c r="B382">
        <v>10563667</v>
      </c>
      <c r="C382">
        <v>10563661</v>
      </c>
      <c r="D382">
        <v>9361532</v>
      </c>
      <c r="E382">
        <v>1</v>
      </c>
      <c r="F382">
        <v>1</v>
      </c>
      <c r="G382">
        <v>1</v>
      </c>
      <c r="H382">
        <v>3</v>
      </c>
      <c r="I382" t="s">
        <v>360</v>
      </c>
      <c r="J382" t="s">
        <v>361</v>
      </c>
      <c r="K382" t="s">
        <v>362</v>
      </c>
      <c r="L382">
        <v>1348</v>
      </c>
      <c r="N382">
        <v>1009</v>
      </c>
      <c r="O382" t="s">
        <v>774</v>
      </c>
      <c r="P382" t="s">
        <v>774</v>
      </c>
      <c r="Q382">
        <v>1000</v>
      </c>
      <c r="X382">
        <v>0.032</v>
      </c>
      <c r="Y382">
        <v>1562.66</v>
      </c>
      <c r="Z382">
        <v>0</v>
      </c>
      <c r="AA382">
        <v>0</v>
      </c>
      <c r="AB382">
        <v>0</v>
      </c>
      <c r="AC382">
        <v>0</v>
      </c>
      <c r="AD382">
        <v>1</v>
      </c>
      <c r="AE382">
        <v>0</v>
      </c>
      <c r="AF382" t="s">
        <v>1061</v>
      </c>
      <c r="AG382">
        <v>0.00512</v>
      </c>
      <c r="AH382">
        <v>2</v>
      </c>
      <c r="AI382">
        <v>10563667</v>
      </c>
      <c r="AJ382">
        <v>382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</row>
    <row r="383" spans="1:44" ht="12.75">
      <c r="A383" s="39">
        <f>ROW(Source!A123)</f>
        <v>123</v>
      </c>
      <c r="B383">
        <v>10563668</v>
      </c>
      <c r="C383">
        <v>10563661</v>
      </c>
      <c r="D383">
        <v>9361842</v>
      </c>
      <c r="E383">
        <v>1</v>
      </c>
      <c r="F383">
        <v>1</v>
      </c>
      <c r="G383">
        <v>1</v>
      </c>
      <c r="H383">
        <v>3</v>
      </c>
      <c r="I383" t="s">
        <v>363</v>
      </c>
      <c r="J383" t="s">
        <v>364</v>
      </c>
      <c r="K383" t="s">
        <v>365</v>
      </c>
      <c r="L383">
        <v>1348</v>
      </c>
      <c r="N383">
        <v>1009</v>
      </c>
      <c r="O383" t="s">
        <v>774</v>
      </c>
      <c r="P383" t="s">
        <v>774</v>
      </c>
      <c r="Q383">
        <v>1000</v>
      </c>
      <c r="X383">
        <v>0.0126</v>
      </c>
      <c r="Y383">
        <v>35230.74</v>
      </c>
      <c r="Z383">
        <v>0</v>
      </c>
      <c r="AA383">
        <v>0</v>
      </c>
      <c r="AB383">
        <v>0</v>
      </c>
      <c r="AC383">
        <v>0</v>
      </c>
      <c r="AD383">
        <v>1</v>
      </c>
      <c r="AE383">
        <v>0</v>
      </c>
      <c r="AF383" t="s">
        <v>1061</v>
      </c>
      <c r="AG383">
        <v>0.002016</v>
      </c>
      <c r="AH383">
        <v>2</v>
      </c>
      <c r="AI383">
        <v>10563668</v>
      </c>
      <c r="AJ383">
        <v>383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</row>
    <row r="384" spans="1:44" ht="12.75">
      <c r="A384" s="39">
        <f>ROW(Source!A123)</f>
        <v>123</v>
      </c>
      <c r="B384">
        <v>10563669</v>
      </c>
      <c r="C384">
        <v>10563661</v>
      </c>
      <c r="D384">
        <v>9362448</v>
      </c>
      <c r="E384">
        <v>1</v>
      </c>
      <c r="F384">
        <v>1</v>
      </c>
      <c r="G384">
        <v>1</v>
      </c>
      <c r="H384">
        <v>3</v>
      </c>
      <c r="I384" t="s">
        <v>348</v>
      </c>
      <c r="J384" t="s">
        <v>349</v>
      </c>
      <c r="K384" t="s">
        <v>350</v>
      </c>
      <c r="L384">
        <v>1348</v>
      </c>
      <c r="N384">
        <v>1009</v>
      </c>
      <c r="O384" t="s">
        <v>774</v>
      </c>
      <c r="P384" t="s">
        <v>774</v>
      </c>
      <c r="Q384">
        <v>1000</v>
      </c>
      <c r="X384">
        <v>0</v>
      </c>
      <c r="Y384">
        <v>4209.73</v>
      </c>
      <c r="Z384">
        <v>0</v>
      </c>
      <c r="AA384">
        <v>0</v>
      </c>
      <c r="AB384">
        <v>0</v>
      </c>
      <c r="AC384">
        <v>1</v>
      </c>
      <c r="AD384">
        <v>0</v>
      </c>
      <c r="AE384">
        <v>0</v>
      </c>
      <c r="AF384" t="s">
        <v>1061</v>
      </c>
      <c r="AG384">
        <v>0</v>
      </c>
      <c r="AH384">
        <v>2</v>
      </c>
      <c r="AI384">
        <v>10563669</v>
      </c>
      <c r="AJ384">
        <v>384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</row>
    <row r="385" spans="1:44" ht="12.75">
      <c r="A385" s="39">
        <f>ROW(Source!A123)</f>
        <v>123</v>
      </c>
      <c r="B385">
        <v>10563670</v>
      </c>
      <c r="C385">
        <v>10563661</v>
      </c>
      <c r="D385">
        <v>9363314</v>
      </c>
      <c r="E385">
        <v>1</v>
      </c>
      <c r="F385">
        <v>1</v>
      </c>
      <c r="G385">
        <v>1</v>
      </c>
      <c r="H385">
        <v>3</v>
      </c>
      <c r="I385" t="s">
        <v>306</v>
      </c>
      <c r="J385" t="s">
        <v>307</v>
      </c>
      <c r="K385" t="s">
        <v>308</v>
      </c>
      <c r="L385">
        <v>1348</v>
      </c>
      <c r="N385">
        <v>1009</v>
      </c>
      <c r="O385" t="s">
        <v>774</v>
      </c>
      <c r="P385" t="s">
        <v>774</v>
      </c>
      <c r="Q385">
        <v>1000</v>
      </c>
      <c r="X385">
        <v>0.0073</v>
      </c>
      <c r="Y385">
        <v>9181.09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0</v>
      </c>
      <c r="AF385" t="s">
        <v>1061</v>
      </c>
      <c r="AG385">
        <v>0.001168</v>
      </c>
      <c r="AH385">
        <v>2</v>
      </c>
      <c r="AI385">
        <v>10563670</v>
      </c>
      <c r="AJ385">
        <v>385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</row>
    <row r="386" spans="1:44" ht="12.75">
      <c r="A386" s="39">
        <f>ROW(Source!A123)</f>
        <v>123</v>
      </c>
      <c r="B386">
        <v>10563671</v>
      </c>
      <c r="C386">
        <v>10563661</v>
      </c>
      <c r="D386">
        <v>9360856</v>
      </c>
      <c r="E386">
        <v>1</v>
      </c>
      <c r="F386">
        <v>1</v>
      </c>
      <c r="G386">
        <v>1</v>
      </c>
      <c r="H386">
        <v>3</v>
      </c>
      <c r="I386" t="s">
        <v>366</v>
      </c>
      <c r="J386" t="s">
        <v>367</v>
      </c>
      <c r="K386" t="s">
        <v>368</v>
      </c>
      <c r="L386">
        <v>1339</v>
      </c>
      <c r="N386">
        <v>1007</v>
      </c>
      <c r="O386" t="s">
        <v>743</v>
      </c>
      <c r="P386" t="s">
        <v>743</v>
      </c>
      <c r="Q386">
        <v>1</v>
      </c>
      <c r="X386">
        <v>0.00064</v>
      </c>
      <c r="Y386">
        <v>964.03</v>
      </c>
      <c r="Z386">
        <v>0</v>
      </c>
      <c r="AA386">
        <v>0</v>
      </c>
      <c r="AB386">
        <v>0</v>
      </c>
      <c r="AC386">
        <v>0</v>
      </c>
      <c r="AD386">
        <v>1</v>
      </c>
      <c r="AE386">
        <v>0</v>
      </c>
      <c r="AF386" t="s">
        <v>1061</v>
      </c>
      <c r="AG386">
        <v>0.00010240000000000001</v>
      </c>
      <c r="AH386">
        <v>2</v>
      </c>
      <c r="AI386">
        <v>10563671</v>
      </c>
      <c r="AJ386">
        <v>386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</row>
    <row r="387" spans="1:44" ht="12.75">
      <c r="A387" s="39">
        <f>ROW(Source!A124)</f>
        <v>124</v>
      </c>
      <c r="B387">
        <v>10563673</v>
      </c>
      <c r="C387">
        <v>10563672</v>
      </c>
      <c r="D387">
        <v>121654</v>
      </c>
      <c r="E387">
        <v>1</v>
      </c>
      <c r="F387">
        <v>1</v>
      </c>
      <c r="G387">
        <v>1</v>
      </c>
      <c r="H387">
        <v>1</v>
      </c>
      <c r="I387" t="s">
        <v>90</v>
      </c>
      <c r="K387" t="s">
        <v>91</v>
      </c>
      <c r="L387">
        <v>1369</v>
      </c>
      <c r="N387">
        <v>1013</v>
      </c>
      <c r="O387" t="s">
        <v>92</v>
      </c>
      <c r="P387" t="s">
        <v>92</v>
      </c>
      <c r="Q387">
        <v>1</v>
      </c>
      <c r="X387">
        <v>54.37</v>
      </c>
      <c r="Y387">
        <v>0</v>
      </c>
      <c r="Z387">
        <v>0</v>
      </c>
      <c r="AA387">
        <v>0</v>
      </c>
      <c r="AB387">
        <v>10.06</v>
      </c>
      <c r="AC387">
        <v>0</v>
      </c>
      <c r="AD387">
        <v>1</v>
      </c>
      <c r="AE387">
        <v>1</v>
      </c>
      <c r="AF387" t="s">
        <v>789</v>
      </c>
      <c r="AG387">
        <v>54.37</v>
      </c>
      <c r="AH387">
        <v>2</v>
      </c>
      <c r="AI387">
        <v>10563673</v>
      </c>
      <c r="AJ387">
        <v>387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</row>
    <row r="388" spans="1:44" ht="12.75">
      <c r="A388" s="39">
        <f>ROW(Source!A124)</f>
        <v>124</v>
      </c>
      <c r="B388">
        <v>10563674</v>
      </c>
      <c r="C388">
        <v>10563672</v>
      </c>
      <c r="D388">
        <v>1467367</v>
      </c>
      <c r="E388">
        <v>1</v>
      </c>
      <c r="F388">
        <v>1</v>
      </c>
      <c r="G388">
        <v>1</v>
      </c>
      <c r="H388">
        <v>2</v>
      </c>
      <c r="I388" t="s">
        <v>107</v>
      </c>
      <c r="J388" t="s">
        <v>108</v>
      </c>
      <c r="K388" t="s">
        <v>109</v>
      </c>
      <c r="L388">
        <v>1480</v>
      </c>
      <c r="N388">
        <v>1013</v>
      </c>
      <c r="O388" t="s">
        <v>58</v>
      </c>
      <c r="P388" t="s">
        <v>59</v>
      </c>
      <c r="Q388">
        <v>1</v>
      </c>
      <c r="X388">
        <v>30.9</v>
      </c>
      <c r="Y388">
        <v>0</v>
      </c>
      <c r="Z388">
        <v>14</v>
      </c>
      <c r="AA388">
        <v>0</v>
      </c>
      <c r="AB388">
        <v>0</v>
      </c>
      <c r="AC388">
        <v>0</v>
      </c>
      <c r="AD388">
        <v>1</v>
      </c>
      <c r="AE388">
        <v>0</v>
      </c>
      <c r="AF388" t="s">
        <v>788</v>
      </c>
      <c r="AG388">
        <v>37.388999999999996</v>
      </c>
      <c r="AH388">
        <v>2</v>
      </c>
      <c r="AI388">
        <v>10563674</v>
      </c>
      <c r="AJ388">
        <v>388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</row>
    <row r="389" spans="1:44" ht="12.75">
      <c r="A389" s="39">
        <f>ROW(Source!A124)</f>
        <v>124</v>
      </c>
      <c r="B389">
        <v>10563675</v>
      </c>
      <c r="C389">
        <v>10563672</v>
      </c>
      <c r="D389">
        <v>1467390</v>
      </c>
      <c r="E389">
        <v>1</v>
      </c>
      <c r="F389">
        <v>1</v>
      </c>
      <c r="G389">
        <v>1</v>
      </c>
      <c r="H389">
        <v>2</v>
      </c>
      <c r="I389" t="s">
        <v>204</v>
      </c>
      <c r="J389" t="s">
        <v>205</v>
      </c>
      <c r="K389" t="s">
        <v>206</v>
      </c>
      <c r="L389">
        <v>1480</v>
      </c>
      <c r="N389">
        <v>1013</v>
      </c>
      <c r="O389" t="s">
        <v>58</v>
      </c>
      <c r="P389" t="s">
        <v>59</v>
      </c>
      <c r="Q389">
        <v>1</v>
      </c>
      <c r="X389">
        <v>36.82</v>
      </c>
      <c r="Y389">
        <v>0</v>
      </c>
      <c r="Z389">
        <v>1.2</v>
      </c>
      <c r="AA389">
        <v>0</v>
      </c>
      <c r="AB389">
        <v>0</v>
      </c>
      <c r="AC389">
        <v>0</v>
      </c>
      <c r="AD389">
        <v>1</v>
      </c>
      <c r="AE389">
        <v>0</v>
      </c>
      <c r="AF389" t="s">
        <v>788</v>
      </c>
      <c r="AG389">
        <v>44.5522</v>
      </c>
      <c r="AH389">
        <v>2</v>
      </c>
      <c r="AI389">
        <v>10563675</v>
      </c>
      <c r="AJ389">
        <v>389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</row>
    <row r="390" spans="1:44" ht="12.75">
      <c r="A390" s="39">
        <f>ROW(Source!A124)</f>
        <v>124</v>
      </c>
      <c r="B390">
        <v>10563676</v>
      </c>
      <c r="C390">
        <v>10563672</v>
      </c>
      <c r="D390">
        <v>1471050</v>
      </c>
      <c r="E390">
        <v>1</v>
      </c>
      <c r="F390">
        <v>1</v>
      </c>
      <c r="G390">
        <v>1</v>
      </c>
      <c r="H390">
        <v>2</v>
      </c>
      <c r="I390" t="s">
        <v>115</v>
      </c>
      <c r="J390" t="s">
        <v>116</v>
      </c>
      <c r="K390" t="s">
        <v>117</v>
      </c>
      <c r="L390">
        <v>1480</v>
      </c>
      <c r="N390">
        <v>1013</v>
      </c>
      <c r="O390" t="s">
        <v>58</v>
      </c>
      <c r="P390" t="s">
        <v>59</v>
      </c>
      <c r="Q390">
        <v>1</v>
      </c>
      <c r="X390">
        <v>11.52</v>
      </c>
      <c r="Y390">
        <v>0</v>
      </c>
      <c r="Z390">
        <v>5.13</v>
      </c>
      <c r="AA390">
        <v>0</v>
      </c>
      <c r="AB390">
        <v>0</v>
      </c>
      <c r="AC390">
        <v>0</v>
      </c>
      <c r="AD390">
        <v>1</v>
      </c>
      <c r="AE390">
        <v>0</v>
      </c>
      <c r="AF390" t="s">
        <v>788</v>
      </c>
      <c r="AG390">
        <v>13.9392</v>
      </c>
      <c r="AH390">
        <v>2</v>
      </c>
      <c r="AI390">
        <v>10563676</v>
      </c>
      <c r="AJ390">
        <v>390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</row>
    <row r="391" spans="1:44" ht="12.75">
      <c r="A391" s="39">
        <f>ROW(Source!A124)</f>
        <v>124</v>
      </c>
      <c r="B391">
        <v>10563677</v>
      </c>
      <c r="C391">
        <v>10563672</v>
      </c>
      <c r="D391">
        <v>1400615</v>
      </c>
      <c r="E391">
        <v>1</v>
      </c>
      <c r="F391">
        <v>1</v>
      </c>
      <c r="G391">
        <v>1</v>
      </c>
      <c r="H391">
        <v>3</v>
      </c>
      <c r="I391" t="s">
        <v>210</v>
      </c>
      <c r="J391" t="s">
        <v>211</v>
      </c>
      <c r="K391" t="s">
        <v>212</v>
      </c>
      <c r="L391">
        <v>1339</v>
      </c>
      <c r="N391">
        <v>1007</v>
      </c>
      <c r="O391" t="s">
        <v>743</v>
      </c>
      <c r="P391" t="s">
        <v>743</v>
      </c>
      <c r="Q391">
        <v>1</v>
      </c>
      <c r="X391">
        <v>15.79</v>
      </c>
      <c r="Y391">
        <v>6.22</v>
      </c>
      <c r="Z391">
        <v>0</v>
      </c>
      <c r="AA391">
        <v>0</v>
      </c>
      <c r="AB391">
        <v>0</v>
      </c>
      <c r="AC391">
        <v>0</v>
      </c>
      <c r="AD391">
        <v>1</v>
      </c>
      <c r="AE391">
        <v>0</v>
      </c>
      <c r="AF391" t="s">
        <v>787</v>
      </c>
      <c r="AG391">
        <v>15.000499999999999</v>
      </c>
      <c r="AH391">
        <v>2</v>
      </c>
      <c r="AI391">
        <v>10563677</v>
      </c>
      <c r="AJ391">
        <v>391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</row>
    <row r="392" spans="1:44" ht="12.75">
      <c r="A392" s="39">
        <f>ROW(Source!A124)</f>
        <v>124</v>
      </c>
      <c r="B392">
        <v>10563678</v>
      </c>
      <c r="C392">
        <v>10563672</v>
      </c>
      <c r="D392">
        <v>1403504</v>
      </c>
      <c r="E392">
        <v>1</v>
      </c>
      <c r="F392">
        <v>1</v>
      </c>
      <c r="G392">
        <v>1</v>
      </c>
      <c r="H392">
        <v>3</v>
      </c>
      <c r="I392" t="s">
        <v>127</v>
      </c>
      <c r="J392" t="s">
        <v>128</v>
      </c>
      <c r="K392" t="s">
        <v>129</v>
      </c>
      <c r="L392">
        <v>1348</v>
      </c>
      <c r="N392">
        <v>1009</v>
      </c>
      <c r="O392" t="s">
        <v>774</v>
      </c>
      <c r="P392" t="s">
        <v>774</v>
      </c>
      <c r="Q392">
        <v>1000</v>
      </c>
      <c r="X392">
        <v>0.009</v>
      </c>
      <c r="Y392">
        <v>12650</v>
      </c>
      <c r="Z392">
        <v>0</v>
      </c>
      <c r="AA392">
        <v>0</v>
      </c>
      <c r="AB392">
        <v>0</v>
      </c>
      <c r="AC392">
        <v>0</v>
      </c>
      <c r="AD392">
        <v>1</v>
      </c>
      <c r="AE392">
        <v>0</v>
      </c>
      <c r="AF392" t="s">
        <v>787</v>
      </c>
      <c r="AG392">
        <v>0.008549999999999999</v>
      </c>
      <c r="AH392">
        <v>2</v>
      </c>
      <c r="AI392">
        <v>10563678</v>
      </c>
      <c r="AJ392">
        <v>392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</row>
    <row r="393" spans="1:44" ht="12.75">
      <c r="A393" s="39">
        <f>ROW(Source!A124)</f>
        <v>124</v>
      </c>
      <c r="B393">
        <v>10563679</v>
      </c>
      <c r="C393">
        <v>10563672</v>
      </c>
      <c r="D393">
        <v>1405439</v>
      </c>
      <c r="E393">
        <v>1</v>
      </c>
      <c r="F393">
        <v>1</v>
      </c>
      <c r="G393">
        <v>1</v>
      </c>
      <c r="H393">
        <v>3</v>
      </c>
      <c r="I393" t="s">
        <v>130</v>
      </c>
      <c r="J393" t="s">
        <v>131</v>
      </c>
      <c r="K393" t="s">
        <v>132</v>
      </c>
      <c r="L393">
        <v>1354</v>
      </c>
      <c r="N393">
        <v>1010</v>
      </c>
      <c r="O393" t="s">
        <v>921</v>
      </c>
      <c r="P393" t="s">
        <v>921</v>
      </c>
      <c r="Q393">
        <v>1</v>
      </c>
      <c r="X393">
        <v>2.02</v>
      </c>
      <c r="Y393">
        <v>11.6</v>
      </c>
      <c r="Z393">
        <v>0</v>
      </c>
      <c r="AA393">
        <v>0</v>
      </c>
      <c r="AB393">
        <v>0</v>
      </c>
      <c r="AC393">
        <v>0</v>
      </c>
      <c r="AD393">
        <v>1</v>
      </c>
      <c r="AE393">
        <v>0</v>
      </c>
      <c r="AF393" t="s">
        <v>787</v>
      </c>
      <c r="AG393">
        <v>1.9189999999999998</v>
      </c>
      <c r="AH393">
        <v>2</v>
      </c>
      <c r="AI393">
        <v>10563679</v>
      </c>
      <c r="AJ393">
        <v>393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</row>
    <row r="394" spans="1:44" ht="12.75">
      <c r="A394" s="39">
        <f>ROW(Source!A124)</f>
        <v>124</v>
      </c>
      <c r="B394">
        <v>10563680</v>
      </c>
      <c r="C394">
        <v>10563672</v>
      </c>
      <c r="D394">
        <v>1407266</v>
      </c>
      <c r="E394">
        <v>1</v>
      </c>
      <c r="F394">
        <v>1</v>
      </c>
      <c r="G394">
        <v>1</v>
      </c>
      <c r="H394">
        <v>3</v>
      </c>
      <c r="I394" t="s">
        <v>370</v>
      </c>
      <c r="J394" t="s">
        <v>371</v>
      </c>
      <c r="K394" t="s">
        <v>372</v>
      </c>
      <c r="L394">
        <v>1301</v>
      </c>
      <c r="N394">
        <v>1003</v>
      </c>
      <c r="O394" t="s">
        <v>817</v>
      </c>
      <c r="P394" t="s">
        <v>817</v>
      </c>
      <c r="Q394">
        <v>1</v>
      </c>
      <c r="X394">
        <v>6.3</v>
      </c>
      <c r="Y394">
        <v>60.17</v>
      </c>
      <c r="Z394">
        <v>0</v>
      </c>
      <c r="AA394">
        <v>0</v>
      </c>
      <c r="AB394">
        <v>0</v>
      </c>
      <c r="AC394">
        <v>0</v>
      </c>
      <c r="AD394">
        <v>1</v>
      </c>
      <c r="AE394">
        <v>0</v>
      </c>
      <c r="AF394" t="s">
        <v>787</v>
      </c>
      <c r="AG394">
        <v>5.985</v>
      </c>
      <c r="AH394">
        <v>2</v>
      </c>
      <c r="AI394">
        <v>10563680</v>
      </c>
      <c r="AJ394">
        <v>394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</row>
    <row r="395" spans="1:44" ht="12.75">
      <c r="A395" s="39">
        <f>ROW(Source!A124)</f>
        <v>124</v>
      </c>
      <c r="B395">
        <v>10563681</v>
      </c>
      <c r="C395">
        <v>10563672</v>
      </c>
      <c r="D395">
        <v>1437378</v>
      </c>
      <c r="E395">
        <v>1</v>
      </c>
      <c r="F395">
        <v>1</v>
      </c>
      <c r="G395">
        <v>1</v>
      </c>
      <c r="H395">
        <v>3</v>
      </c>
      <c r="I395" t="s">
        <v>373</v>
      </c>
      <c r="J395" t="s">
        <v>374</v>
      </c>
      <c r="K395" t="s">
        <v>375</v>
      </c>
      <c r="L395">
        <v>1346</v>
      </c>
      <c r="N395">
        <v>1009</v>
      </c>
      <c r="O395" t="s">
        <v>228</v>
      </c>
      <c r="P395" t="s">
        <v>228</v>
      </c>
      <c r="Q395">
        <v>1</v>
      </c>
      <c r="X395">
        <v>24</v>
      </c>
      <c r="Y395">
        <v>0.64</v>
      </c>
      <c r="Z395">
        <v>0</v>
      </c>
      <c r="AA395">
        <v>0</v>
      </c>
      <c r="AB395">
        <v>0</v>
      </c>
      <c r="AC395">
        <v>0</v>
      </c>
      <c r="AD395">
        <v>1</v>
      </c>
      <c r="AE395">
        <v>0</v>
      </c>
      <c r="AF395" t="s">
        <v>787</v>
      </c>
      <c r="AG395">
        <v>22.8</v>
      </c>
      <c r="AH395">
        <v>2</v>
      </c>
      <c r="AI395">
        <v>10563681</v>
      </c>
      <c r="AJ395">
        <v>395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</row>
    <row r="396" spans="1:44" ht="12.75">
      <c r="A396" s="39">
        <f>ROW(Source!A124)</f>
        <v>124</v>
      </c>
      <c r="B396">
        <v>10563682</v>
      </c>
      <c r="C396">
        <v>10563672</v>
      </c>
      <c r="D396">
        <v>1458706</v>
      </c>
      <c r="E396">
        <v>1</v>
      </c>
      <c r="F396">
        <v>1</v>
      </c>
      <c r="G396">
        <v>1</v>
      </c>
      <c r="H396">
        <v>3</v>
      </c>
      <c r="I396" t="s">
        <v>225</v>
      </c>
      <c r="J396" t="s">
        <v>226</v>
      </c>
      <c r="K396" t="s">
        <v>227</v>
      </c>
      <c r="L396">
        <v>1346</v>
      </c>
      <c r="N396">
        <v>1009</v>
      </c>
      <c r="O396" t="s">
        <v>228</v>
      </c>
      <c r="P396" t="s">
        <v>228</v>
      </c>
      <c r="Q396">
        <v>1</v>
      </c>
      <c r="X396">
        <v>13.33</v>
      </c>
      <c r="Y396">
        <v>8.48</v>
      </c>
      <c r="Z396">
        <v>0</v>
      </c>
      <c r="AA396">
        <v>0</v>
      </c>
      <c r="AB396">
        <v>0</v>
      </c>
      <c r="AC396">
        <v>0</v>
      </c>
      <c r="AD396">
        <v>1</v>
      </c>
      <c r="AE396">
        <v>0</v>
      </c>
      <c r="AF396" t="s">
        <v>787</v>
      </c>
      <c r="AG396">
        <v>12.663499999999999</v>
      </c>
      <c r="AH396">
        <v>2</v>
      </c>
      <c r="AI396">
        <v>10563682</v>
      </c>
      <c r="AJ396">
        <v>396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</row>
    <row r="397" spans="1:44" ht="12.75">
      <c r="A397" s="39">
        <f>ROW(Source!A124)</f>
        <v>124</v>
      </c>
      <c r="B397">
        <v>10563683</v>
      </c>
      <c r="C397">
        <v>10563672</v>
      </c>
      <c r="D397">
        <v>1458836</v>
      </c>
      <c r="E397">
        <v>1</v>
      </c>
      <c r="F397">
        <v>1</v>
      </c>
      <c r="G397">
        <v>1</v>
      </c>
      <c r="H397">
        <v>3</v>
      </c>
      <c r="I397" t="s">
        <v>376</v>
      </c>
      <c r="J397" t="s">
        <v>377</v>
      </c>
      <c r="K397" t="s">
        <v>378</v>
      </c>
      <c r="L397">
        <v>1354</v>
      </c>
      <c r="N397">
        <v>1010</v>
      </c>
      <c r="O397" t="s">
        <v>921</v>
      </c>
      <c r="P397" t="s">
        <v>921</v>
      </c>
      <c r="Q397">
        <v>1</v>
      </c>
      <c r="X397">
        <v>20</v>
      </c>
      <c r="Y397">
        <v>0</v>
      </c>
      <c r="Z397">
        <v>0</v>
      </c>
      <c r="AA397">
        <v>0</v>
      </c>
      <c r="AB397">
        <v>0</v>
      </c>
      <c r="AC397">
        <v>1</v>
      </c>
      <c r="AD397">
        <v>0</v>
      </c>
      <c r="AE397">
        <v>0</v>
      </c>
      <c r="AF397" t="s">
        <v>787</v>
      </c>
      <c r="AG397">
        <v>19</v>
      </c>
      <c r="AH397">
        <v>2</v>
      </c>
      <c r="AI397">
        <v>10563683</v>
      </c>
      <c r="AJ397">
        <v>397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</row>
    <row r="398" spans="1:44" ht="12.75">
      <c r="A398" s="39">
        <f>ROW(Source!A125)</f>
        <v>125</v>
      </c>
      <c r="B398">
        <v>10563685</v>
      </c>
      <c r="C398">
        <v>10563684</v>
      </c>
      <c r="D398">
        <v>121654</v>
      </c>
      <c r="E398">
        <v>1</v>
      </c>
      <c r="F398">
        <v>1</v>
      </c>
      <c r="G398">
        <v>1</v>
      </c>
      <c r="H398">
        <v>1</v>
      </c>
      <c r="I398" t="s">
        <v>90</v>
      </c>
      <c r="K398" t="s">
        <v>91</v>
      </c>
      <c r="L398">
        <v>1369</v>
      </c>
      <c r="N398">
        <v>1013</v>
      </c>
      <c r="O398" t="s">
        <v>92</v>
      </c>
      <c r="P398" t="s">
        <v>92</v>
      </c>
      <c r="Q398">
        <v>1</v>
      </c>
      <c r="X398">
        <v>33.82</v>
      </c>
      <c r="Y398">
        <v>0</v>
      </c>
      <c r="Z398">
        <v>0</v>
      </c>
      <c r="AA398">
        <v>0</v>
      </c>
      <c r="AB398">
        <v>10.06</v>
      </c>
      <c r="AC398">
        <v>0</v>
      </c>
      <c r="AD398">
        <v>1</v>
      </c>
      <c r="AE398">
        <v>1</v>
      </c>
      <c r="AF398" t="s">
        <v>789</v>
      </c>
      <c r="AG398">
        <v>33.82</v>
      </c>
      <c r="AH398">
        <v>2</v>
      </c>
      <c r="AI398">
        <v>10563685</v>
      </c>
      <c r="AJ398">
        <v>398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</row>
    <row r="399" spans="1:44" ht="12.75">
      <c r="A399" s="39">
        <f>ROW(Source!A125)</f>
        <v>125</v>
      </c>
      <c r="B399">
        <v>10563686</v>
      </c>
      <c r="C399">
        <v>10563684</v>
      </c>
      <c r="D399">
        <v>1467367</v>
      </c>
      <c r="E399">
        <v>1</v>
      </c>
      <c r="F399">
        <v>1</v>
      </c>
      <c r="G399">
        <v>1</v>
      </c>
      <c r="H399">
        <v>2</v>
      </c>
      <c r="I399" t="s">
        <v>107</v>
      </c>
      <c r="J399" t="s">
        <v>108</v>
      </c>
      <c r="K399" t="s">
        <v>109</v>
      </c>
      <c r="L399">
        <v>1480</v>
      </c>
      <c r="N399">
        <v>1013</v>
      </c>
      <c r="O399" t="s">
        <v>58</v>
      </c>
      <c r="P399" t="s">
        <v>59</v>
      </c>
      <c r="Q399">
        <v>1</v>
      </c>
      <c r="X399">
        <v>17.45</v>
      </c>
      <c r="Y399">
        <v>0</v>
      </c>
      <c r="Z399">
        <v>14</v>
      </c>
      <c r="AA399">
        <v>0</v>
      </c>
      <c r="AB399">
        <v>0</v>
      </c>
      <c r="AC399">
        <v>0</v>
      </c>
      <c r="AD399">
        <v>1</v>
      </c>
      <c r="AE399">
        <v>0</v>
      </c>
      <c r="AF399" t="s">
        <v>788</v>
      </c>
      <c r="AG399">
        <v>21.1145</v>
      </c>
      <c r="AH399">
        <v>2</v>
      </c>
      <c r="AI399">
        <v>10563686</v>
      </c>
      <c r="AJ399">
        <v>399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</row>
    <row r="400" spans="1:44" ht="12.75">
      <c r="A400" s="39">
        <f>ROW(Source!A125)</f>
        <v>125</v>
      </c>
      <c r="B400">
        <v>10563687</v>
      </c>
      <c r="C400">
        <v>10563684</v>
      </c>
      <c r="D400">
        <v>1467390</v>
      </c>
      <c r="E400">
        <v>1</v>
      </c>
      <c r="F400">
        <v>1</v>
      </c>
      <c r="G400">
        <v>1</v>
      </c>
      <c r="H400">
        <v>2</v>
      </c>
      <c r="I400" t="s">
        <v>204</v>
      </c>
      <c r="J400" t="s">
        <v>205</v>
      </c>
      <c r="K400" t="s">
        <v>206</v>
      </c>
      <c r="L400">
        <v>1480</v>
      </c>
      <c r="N400">
        <v>1013</v>
      </c>
      <c r="O400" t="s">
        <v>58</v>
      </c>
      <c r="P400" t="s">
        <v>59</v>
      </c>
      <c r="Q400">
        <v>1</v>
      </c>
      <c r="X400">
        <v>22.47</v>
      </c>
      <c r="Y400">
        <v>0</v>
      </c>
      <c r="Z400">
        <v>1.2</v>
      </c>
      <c r="AA400">
        <v>0</v>
      </c>
      <c r="AB400">
        <v>0</v>
      </c>
      <c r="AC400">
        <v>0</v>
      </c>
      <c r="AD400">
        <v>1</v>
      </c>
      <c r="AE400">
        <v>0</v>
      </c>
      <c r="AF400" t="s">
        <v>788</v>
      </c>
      <c r="AG400">
        <v>27.188699999999997</v>
      </c>
      <c r="AH400">
        <v>2</v>
      </c>
      <c r="AI400">
        <v>10563687</v>
      </c>
      <c r="AJ400">
        <v>400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</row>
    <row r="401" spans="1:44" ht="12.75">
      <c r="A401" s="39">
        <f>ROW(Source!A125)</f>
        <v>125</v>
      </c>
      <c r="B401">
        <v>10563688</v>
      </c>
      <c r="C401">
        <v>10563684</v>
      </c>
      <c r="D401">
        <v>1471050</v>
      </c>
      <c r="E401">
        <v>1</v>
      </c>
      <c r="F401">
        <v>1</v>
      </c>
      <c r="G401">
        <v>1</v>
      </c>
      <c r="H401">
        <v>2</v>
      </c>
      <c r="I401" t="s">
        <v>115</v>
      </c>
      <c r="J401" t="s">
        <v>116</v>
      </c>
      <c r="K401" t="s">
        <v>117</v>
      </c>
      <c r="L401">
        <v>1480</v>
      </c>
      <c r="N401">
        <v>1013</v>
      </c>
      <c r="O401" t="s">
        <v>58</v>
      </c>
      <c r="P401" t="s">
        <v>59</v>
      </c>
      <c r="Q401">
        <v>1</v>
      </c>
      <c r="X401">
        <v>7.26</v>
      </c>
      <c r="Y401">
        <v>0</v>
      </c>
      <c r="Z401">
        <v>5.13</v>
      </c>
      <c r="AA401">
        <v>0</v>
      </c>
      <c r="AB401">
        <v>0</v>
      </c>
      <c r="AC401">
        <v>0</v>
      </c>
      <c r="AD401">
        <v>1</v>
      </c>
      <c r="AE401">
        <v>0</v>
      </c>
      <c r="AF401" t="s">
        <v>788</v>
      </c>
      <c r="AG401">
        <v>8.7846</v>
      </c>
      <c r="AH401">
        <v>2</v>
      </c>
      <c r="AI401">
        <v>10563688</v>
      </c>
      <c r="AJ401">
        <v>401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</row>
    <row r="402" spans="1:44" ht="12.75">
      <c r="A402" s="39">
        <f>ROW(Source!A125)</f>
        <v>125</v>
      </c>
      <c r="B402">
        <v>10563689</v>
      </c>
      <c r="C402">
        <v>10563684</v>
      </c>
      <c r="D402">
        <v>1400615</v>
      </c>
      <c r="E402">
        <v>1</v>
      </c>
      <c r="F402">
        <v>1</v>
      </c>
      <c r="G402">
        <v>1</v>
      </c>
      <c r="H402">
        <v>3</v>
      </c>
      <c r="I402" t="s">
        <v>210</v>
      </c>
      <c r="J402" t="s">
        <v>211</v>
      </c>
      <c r="K402" t="s">
        <v>212</v>
      </c>
      <c r="L402">
        <v>1339</v>
      </c>
      <c r="N402">
        <v>1007</v>
      </c>
      <c r="O402" t="s">
        <v>743</v>
      </c>
      <c r="P402" t="s">
        <v>743</v>
      </c>
      <c r="Q402">
        <v>1</v>
      </c>
      <c r="X402">
        <v>8.95</v>
      </c>
      <c r="Y402">
        <v>6.22</v>
      </c>
      <c r="Z402">
        <v>0</v>
      </c>
      <c r="AA402">
        <v>0</v>
      </c>
      <c r="AB402">
        <v>0</v>
      </c>
      <c r="AC402">
        <v>0</v>
      </c>
      <c r="AD402">
        <v>1</v>
      </c>
      <c r="AE402">
        <v>0</v>
      </c>
      <c r="AF402" t="s">
        <v>787</v>
      </c>
      <c r="AG402">
        <v>8.5025</v>
      </c>
      <c r="AH402">
        <v>2</v>
      </c>
      <c r="AI402">
        <v>10563689</v>
      </c>
      <c r="AJ402">
        <v>402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</row>
    <row r="403" spans="1:44" ht="12.75">
      <c r="A403" s="39">
        <f>ROW(Source!A125)</f>
        <v>125</v>
      </c>
      <c r="B403">
        <v>10563690</v>
      </c>
      <c r="C403">
        <v>10563684</v>
      </c>
      <c r="D403">
        <v>1403504</v>
      </c>
      <c r="E403">
        <v>1</v>
      </c>
      <c r="F403">
        <v>1</v>
      </c>
      <c r="G403">
        <v>1</v>
      </c>
      <c r="H403">
        <v>3</v>
      </c>
      <c r="I403" t="s">
        <v>127</v>
      </c>
      <c r="J403" t="s">
        <v>128</v>
      </c>
      <c r="K403" t="s">
        <v>129</v>
      </c>
      <c r="L403">
        <v>1348</v>
      </c>
      <c r="N403">
        <v>1009</v>
      </c>
      <c r="O403" t="s">
        <v>774</v>
      </c>
      <c r="P403" t="s">
        <v>774</v>
      </c>
      <c r="Q403">
        <v>1000</v>
      </c>
      <c r="X403">
        <v>0.0043</v>
      </c>
      <c r="Y403">
        <v>12650</v>
      </c>
      <c r="Z403">
        <v>0</v>
      </c>
      <c r="AA403">
        <v>0</v>
      </c>
      <c r="AB403">
        <v>0</v>
      </c>
      <c r="AC403">
        <v>0</v>
      </c>
      <c r="AD403">
        <v>1</v>
      </c>
      <c r="AE403">
        <v>0</v>
      </c>
      <c r="AF403" t="s">
        <v>787</v>
      </c>
      <c r="AG403">
        <v>0.004085</v>
      </c>
      <c r="AH403">
        <v>2</v>
      </c>
      <c r="AI403">
        <v>10563690</v>
      </c>
      <c r="AJ403">
        <v>403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</row>
    <row r="404" spans="1:44" ht="12.75">
      <c r="A404" s="39">
        <f>ROW(Source!A125)</f>
        <v>125</v>
      </c>
      <c r="B404">
        <v>10563691</v>
      </c>
      <c r="C404">
        <v>10563684</v>
      </c>
      <c r="D404">
        <v>1405439</v>
      </c>
      <c r="E404">
        <v>1</v>
      </c>
      <c r="F404">
        <v>1</v>
      </c>
      <c r="G404">
        <v>1</v>
      </c>
      <c r="H404">
        <v>3</v>
      </c>
      <c r="I404" t="s">
        <v>130</v>
      </c>
      <c r="J404" t="s">
        <v>131</v>
      </c>
      <c r="K404" t="s">
        <v>132</v>
      </c>
      <c r="L404">
        <v>1354</v>
      </c>
      <c r="N404">
        <v>1010</v>
      </c>
      <c r="O404" t="s">
        <v>921</v>
      </c>
      <c r="P404" t="s">
        <v>921</v>
      </c>
      <c r="Q404">
        <v>1</v>
      </c>
      <c r="X404">
        <v>1.27</v>
      </c>
      <c r="Y404">
        <v>11.6</v>
      </c>
      <c r="Z404">
        <v>0</v>
      </c>
      <c r="AA404">
        <v>0</v>
      </c>
      <c r="AB404">
        <v>0</v>
      </c>
      <c r="AC404">
        <v>0</v>
      </c>
      <c r="AD404">
        <v>1</v>
      </c>
      <c r="AE404">
        <v>0</v>
      </c>
      <c r="AF404" t="s">
        <v>787</v>
      </c>
      <c r="AG404">
        <v>1.2065</v>
      </c>
      <c r="AH404">
        <v>2</v>
      </c>
      <c r="AI404">
        <v>10563691</v>
      </c>
      <c r="AJ404">
        <v>404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</row>
    <row r="405" spans="1:44" ht="12.75">
      <c r="A405" s="39">
        <f>ROW(Source!A125)</f>
        <v>125</v>
      </c>
      <c r="B405">
        <v>10563692</v>
      </c>
      <c r="C405">
        <v>10563684</v>
      </c>
      <c r="D405">
        <v>1407224</v>
      </c>
      <c r="E405">
        <v>1</v>
      </c>
      <c r="F405">
        <v>1</v>
      </c>
      <c r="G405">
        <v>1</v>
      </c>
      <c r="H405">
        <v>3</v>
      </c>
      <c r="I405" t="s">
        <v>379</v>
      </c>
      <c r="J405" t="s">
        <v>380</v>
      </c>
      <c r="K405" t="s">
        <v>381</v>
      </c>
      <c r="L405">
        <v>1301</v>
      </c>
      <c r="N405">
        <v>1003</v>
      </c>
      <c r="O405" t="s">
        <v>817</v>
      </c>
      <c r="P405" t="s">
        <v>817</v>
      </c>
      <c r="Q405">
        <v>1</v>
      </c>
      <c r="X405">
        <v>4.7</v>
      </c>
      <c r="Y405">
        <v>18.74</v>
      </c>
      <c r="Z405">
        <v>0</v>
      </c>
      <c r="AA405">
        <v>0</v>
      </c>
      <c r="AB405">
        <v>0</v>
      </c>
      <c r="AC405">
        <v>0</v>
      </c>
      <c r="AD405">
        <v>1</v>
      </c>
      <c r="AE405">
        <v>0</v>
      </c>
      <c r="AF405" t="s">
        <v>787</v>
      </c>
      <c r="AG405">
        <v>4.465</v>
      </c>
      <c r="AH405">
        <v>2</v>
      </c>
      <c r="AI405">
        <v>10563692</v>
      </c>
      <c r="AJ405">
        <v>405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</row>
    <row r="406" spans="1:44" ht="12.75">
      <c r="A406" s="39">
        <f>ROW(Source!A125)</f>
        <v>125</v>
      </c>
      <c r="B406">
        <v>10563693</v>
      </c>
      <c r="C406">
        <v>10563684</v>
      </c>
      <c r="D406">
        <v>1437378</v>
      </c>
      <c r="E406">
        <v>1</v>
      </c>
      <c r="F406">
        <v>1</v>
      </c>
      <c r="G406">
        <v>1</v>
      </c>
      <c r="H406">
        <v>3</v>
      </c>
      <c r="I406" t="s">
        <v>373</v>
      </c>
      <c r="J406" t="s">
        <v>374</v>
      </c>
      <c r="K406" t="s">
        <v>375</v>
      </c>
      <c r="L406">
        <v>1346</v>
      </c>
      <c r="N406">
        <v>1009</v>
      </c>
      <c r="O406" t="s">
        <v>228</v>
      </c>
      <c r="P406" t="s">
        <v>228</v>
      </c>
      <c r="Q406">
        <v>1</v>
      </c>
      <c r="X406">
        <v>6</v>
      </c>
      <c r="Y406">
        <v>0.64</v>
      </c>
      <c r="Z406">
        <v>0</v>
      </c>
      <c r="AA406">
        <v>0</v>
      </c>
      <c r="AB406">
        <v>0</v>
      </c>
      <c r="AC406">
        <v>0</v>
      </c>
      <c r="AD406">
        <v>1</v>
      </c>
      <c r="AE406">
        <v>0</v>
      </c>
      <c r="AF406" t="s">
        <v>787</v>
      </c>
      <c r="AG406">
        <v>5.7</v>
      </c>
      <c r="AH406">
        <v>2</v>
      </c>
      <c r="AI406">
        <v>10563693</v>
      </c>
      <c r="AJ406">
        <v>406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</row>
    <row r="407" spans="1:44" ht="12.75">
      <c r="A407" s="39">
        <f>ROW(Source!A125)</f>
        <v>125</v>
      </c>
      <c r="B407">
        <v>10563694</v>
      </c>
      <c r="C407">
        <v>10563684</v>
      </c>
      <c r="D407">
        <v>1458706</v>
      </c>
      <c r="E407">
        <v>1</v>
      </c>
      <c r="F407">
        <v>1</v>
      </c>
      <c r="G407">
        <v>1</v>
      </c>
      <c r="H407">
        <v>3</v>
      </c>
      <c r="I407" t="s">
        <v>225</v>
      </c>
      <c r="J407" t="s">
        <v>226</v>
      </c>
      <c r="K407" t="s">
        <v>227</v>
      </c>
      <c r="L407">
        <v>1346</v>
      </c>
      <c r="N407">
        <v>1009</v>
      </c>
      <c r="O407" t="s">
        <v>228</v>
      </c>
      <c r="P407" t="s">
        <v>228</v>
      </c>
      <c r="Q407">
        <v>1</v>
      </c>
      <c r="X407">
        <v>7.57</v>
      </c>
      <c r="Y407">
        <v>8.48</v>
      </c>
      <c r="Z407">
        <v>0</v>
      </c>
      <c r="AA407">
        <v>0</v>
      </c>
      <c r="AB407">
        <v>0</v>
      </c>
      <c r="AC407">
        <v>0</v>
      </c>
      <c r="AD407">
        <v>1</v>
      </c>
      <c r="AE407">
        <v>0</v>
      </c>
      <c r="AF407" t="s">
        <v>787</v>
      </c>
      <c r="AG407">
        <v>7.1915</v>
      </c>
      <c r="AH407">
        <v>2</v>
      </c>
      <c r="AI407">
        <v>10563694</v>
      </c>
      <c r="AJ407">
        <v>407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</row>
    <row r="408" spans="1:44" ht="12.75">
      <c r="A408" s="39">
        <f>ROW(Source!A126)</f>
        <v>126</v>
      </c>
      <c r="B408">
        <v>10563696</v>
      </c>
      <c r="C408">
        <v>10563695</v>
      </c>
      <c r="D408">
        <v>4078482</v>
      </c>
      <c r="E408">
        <v>1</v>
      </c>
      <c r="F408">
        <v>1</v>
      </c>
      <c r="G408">
        <v>1</v>
      </c>
      <c r="H408">
        <v>1</v>
      </c>
      <c r="I408" t="s">
        <v>302</v>
      </c>
      <c r="K408" t="s">
        <v>303</v>
      </c>
      <c r="L408">
        <v>1476</v>
      </c>
      <c r="N408">
        <v>1013</v>
      </c>
      <c r="O408" t="s">
        <v>62</v>
      </c>
      <c r="P408" t="s">
        <v>63</v>
      </c>
      <c r="Q408">
        <v>1</v>
      </c>
      <c r="X408">
        <v>353.8</v>
      </c>
      <c r="Y408">
        <v>0</v>
      </c>
      <c r="Z408">
        <v>0</v>
      </c>
      <c r="AA408">
        <v>0</v>
      </c>
      <c r="AB408">
        <v>11.08</v>
      </c>
      <c r="AC408">
        <v>0</v>
      </c>
      <c r="AD408">
        <v>1</v>
      </c>
      <c r="AE408">
        <v>1</v>
      </c>
      <c r="AG408">
        <v>353.8</v>
      </c>
      <c r="AH408">
        <v>2</v>
      </c>
      <c r="AI408">
        <v>10563696</v>
      </c>
      <c r="AJ408">
        <v>408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</row>
    <row r="409" spans="1:44" ht="12.75">
      <c r="A409" s="39">
        <f>ROW(Source!A126)</f>
        <v>126</v>
      </c>
      <c r="B409">
        <v>10563697</v>
      </c>
      <c r="C409">
        <v>10563695</v>
      </c>
      <c r="D409">
        <v>121548</v>
      </c>
      <c r="E409">
        <v>1</v>
      </c>
      <c r="F409">
        <v>1</v>
      </c>
      <c r="G409">
        <v>1</v>
      </c>
      <c r="H409">
        <v>1</v>
      </c>
      <c r="I409" t="s">
        <v>702</v>
      </c>
      <c r="K409" t="s">
        <v>53</v>
      </c>
      <c r="L409">
        <v>608254</v>
      </c>
      <c r="N409">
        <v>1013</v>
      </c>
      <c r="O409" t="s">
        <v>54</v>
      </c>
      <c r="P409" t="s">
        <v>54</v>
      </c>
      <c r="Q409">
        <v>1</v>
      </c>
      <c r="X409">
        <v>105.35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1</v>
      </c>
      <c r="AE409">
        <v>2</v>
      </c>
      <c r="AG409">
        <v>105.35</v>
      </c>
      <c r="AH409">
        <v>2</v>
      </c>
      <c r="AI409">
        <v>10563697</v>
      </c>
      <c r="AJ409">
        <v>409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</row>
    <row r="410" spans="1:44" ht="12.75">
      <c r="A410" s="39">
        <f>ROW(Source!A126)</f>
        <v>126</v>
      </c>
      <c r="B410">
        <v>10563698</v>
      </c>
      <c r="C410">
        <v>10563695</v>
      </c>
      <c r="D410">
        <v>9285132</v>
      </c>
      <c r="E410">
        <v>1</v>
      </c>
      <c r="F410">
        <v>1</v>
      </c>
      <c r="G410">
        <v>1</v>
      </c>
      <c r="H410">
        <v>2</v>
      </c>
      <c r="I410" t="s">
        <v>304</v>
      </c>
      <c r="J410" t="s">
        <v>161</v>
      </c>
      <c r="K410" t="s">
        <v>305</v>
      </c>
      <c r="L410">
        <v>1368</v>
      </c>
      <c r="N410">
        <v>1011</v>
      </c>
      <c r="O410" t="s">
        <v>86</v>
      </c>
      <c r="P410" t="s">
        <v>86</v>
      </c>
      <c r="Q410">
        <v>1</v>
      </c>
      <c r="X410">
        <v>103.16</v>
      </c>
      <c r="Y410">
        <v>0</v>
      </c>
      <c r="Z410">
        <v>100.24</v>
      </c>
      <c r="AA410">
        <v>11.81</v>
      </c>
      <c r="AB410">
        <v>0</v>
      </c>
      <c r="AC410">
        <v>0</v>
      </c>
      <c r="AD410">
        <v>1</v>
      </c>
      <c r="AE410">
        <v>0</v>
      </c>
      <c r="AG410">
        <v>103.16</v>
      </c>
      <c r="AH410">
        <v>2</v>
      </c>
      <c r="AI410">
        <v>10563698</v>
      </c>
      <c r="AJ410">
        <v>410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</row>
    <row r="411" spans="1:44" ht="12.75">
      <c r="A411" s="39">
        <f>ROW(Source!A126)</f>
        <v>126</v>
      </c>
      <c r="B411">
        <v>10563699</v>
      </c>
      <c r="C411">
        <v>10563695</v>
      </c>
      <c r="D411">
        <v>9286871</v>
      </c>
      <c r="E411">
        <v>1</v>
      </c>
      <c r="F411">
        <v>1</v>
      </c>
      <c r="G411">
        <v>1</v>
      </c>
      <c r="H411">
        <v>2</v>
      </c>
      <c r="I411" t="s">
        <v>207</v>
      </c>
      <c r="J411" t="s">
        <v>208</v>
      </c>
      <c r="K411" t="s">
        <v>209</v>
      </c>
      <c r="L411">
        <v>1368</v>
      </c>
      <c r="N411">
        <v>1011</v>
      </c>
      <c r="O411" t="s">
        <v>86</v>
      </c>
      <c r="P411" t="s">
        <v>86</v>
      </c>
      <c r="Q411">
        <v>1</v>
      </c>
      <c r="X411">
        <v>2.19</v>
      </c>
      <c r="Y411">
        <v>0</v>
      </c>
      <c r="Z411">
        <v>60.77</v>
      </c>
      <c r="AA411">
        <v>11.81</v>
      </c>
      <c r="AB411">
        <v>0</v>
      </c>
      <c r="AC411">
        <v>0</v>
      </c>
      <c r="AD411">
        <v>1</v>
      </c>
      <c r="AE411">
        <v>0</v>
      </c>
      <c r="AG411">
        <v>2.19</v>
      </c>
      <c r="AH411">
        <v>2</v>
      </c>
      <c r="AI411">
        <v>10563699</v>
      </c>
      <c r="AJ411">
        <v>411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</row>
    <row r="412" spans="1:44" ht="12.75">
      <c r="A412" s="39">
        <f>ROW(Source!A126)</f>
        <v>126</v>
      </c>
      <c r="B412">
        <v>10563700</v>
      </c>
      <c r="C412">
        <v>10563695</v>
      </c>
      <c r="D412">
        <v>9363333</v>
      </c>
      <c r="E412">
        <v>1</v>
      </c>
      <c r="F412">
        <v>1</v>
      </c>
      <c r="G412">
        <v>1</v>
      </c>
      <c r="H412">
        <v>3</v>
      </c>
      <c r="I412" t="s">
        <v>382</v>
      </c>
      <c r="J412" t="s">
        <v>383</v>
      </c>
      <c r="K412" t="s">
        <v>384</v>
      </c>
      <c r="L412">
        <v>1348</v>
      </c>
      <c r="N412">
        <v>1009</v>
      </c>
      <c r="O412" t="s">
        <v>774</v>
      </c>
      <c r="P412" t="s">
        <v>774</v>
      </c>
      <c r="Q412">
        <v>1000</v>
      </c>
      <c r="X412">
        <v>0.09</v>
      </c>
      <c r="Y412">
        <v>9049.19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v>0</v>
      </c>
      <c r="AG412">
        <v>0.09</v>
      </c>
      <c r="AH412">
        <v>2</v>
      </c>
      <c r="AI412">
        <v>10563700</v>
      </c>
      <c r="AJ412">
        <v>412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</row>
    <row r="413" spans="1:44" ht="12.75">
      <c r="A413" s="39">
        <f>ROW(Source!A126)</f>
        <v>126</v>
      </c>
      <c r="B413">
        <v>10563701</v>
      </c>
      <c r="C413">
        <v>10563695</v>
      </c>
      <c r="D413">
        <v>9360372</v>
      </c>
      <c r="E413">
        <v>1</v>
      </c>
      <c r="F413">
        <v>1</v>
      </c>
      <c r="G413">
        <v>1</v>
      </c>
      <c r="H413">
        <v>3</v>
      </c>
      <c r="I413" t="s">
        <v>385</v>
      </c>
      <c r="J413" t="s">
        <v>386</v>
      </c>
      <c r="K413" t="s">
        <v>387</v>
      </c>
      <c r="L413">
        <v>1348</v>
      </c>
      <c r="N413">
        <v>1009</v>
      </c>
      <c r="O413" t="s">
        <v>774</v>
      </c>
      <c r="P413" t="s">
        <v>774</v>
      </c>
      <c r="Q413">
        <v>1000</v>
      </c>
      <c r="X413">
        <v>1</v>
      </c>
      <c r="Y413">
        <v>16172.13</v>
      </c>
      <c r="Z413">
        <v>0</v>
      </c>
      <c r="AA413">
        <v>0</v>
      </c>
      <c r="AB413">
        <v>0</v>
      </c>
      <c r="AC413">
        <v>0</v>
      </c>
      <c r="AD413">
        <v>1</v>
      </c>
      <c r="AE413">
        <v>0</v>
      </c>
      <c r="AG413">
        <v>1</v>
      </c>
      <c r="AH413">
        <v>2</v>
      </c>
      <c r="AI413">
        <v>10563701</v>
      </c>
      <c r="AJ413">
        <v>413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</row>
    <row r="414" spans="1:44" ht="12.75">
      <c r="A414" s="39">
        <f>ROW(Source!A126)</f>
        <v>126</v>
      </c>
      <c r="B414">
        <v>10563702</v>
      </c>
      <c r="C414">
        <v>10563695</v>
      </c>
      <c r="D414">
        <v>9347292</v>
      </c>
      <c r="E414">
        <v>1</v>
      </c>
      <c r="F414">
        <v>1</v>
      </c>
      <c r="G414">
        <v>1</v>
      </c>
      <c r="H414">
        <v>3</v>
      </c>
      <c r="I414" t="s">
        <v>388</v>
      </c>
      <c r="J414" t="s">
        <v>389</v>
      </c>
      <c r="K414" t="s">
        <v>390</v>
      </c>
      <c r="L414">
        <v>1035</v>
      </c>
      <c r="N414">
        <v>1013</v>
      </c>
      <c r="O414" t="s">
        <v>391</v>
      </c>
      <c r="P414" t="s">
        <v>391</v>
      </c>
      <c r="Q414">
        <v>1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1</v>
      </c>
      <c r="AD414">
        <v>0</v>
      </c>
      <c r="AE414">
        <v>0</v>
      </c>
      <c r="AG414">
        <v>0</v>
      </c>
      <c r="AH414">
        <v>2</v>
      </c>
      <c r="AI414">
        <v>10563702</v>
      </c>
      <c r="AJ414">
        <v>414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</row>
    <row r="415" spans="1:44" ht="12.75">
      <c r="A415" s="39">
        <f>ROW(Source!A127)</f>
        <v>127</v>
      </c>
      <c r="B415">
        <v>10563704</v>
      </c>
      <c r="C415">
        <v>10563703</v>
      </c>
      <c r="D415">
        <v>4077618</v>
      </c>
      <c r="E415">
        <v>1</v>
      </c>
      <c r="F415">
        <v>1</v>
      </c>
      <c r="G415">
        <v>1</v>
      </c>
      <c r="H415">
        <v>1</v>
      </c>
      <c r="I415" t="s">
        <v>319</v>
      </c>
      <c r="K415" t="s">
        <v>320</v>
      </c>
      <c r="L415">
        <v>1476</v>
      </c>
      <c r="N415">
        <v>1013</v>
      </c>
      <c r="O415" t="s">
        <v>62</v>
      </c>
      <c r="P415" t="s">
        <v>63</v>
      </c>
      <c r="Q415">
        <v>1</v>
      </c>
      <c r="X415">
        <v>27</v>
      </c>
      <c r="Y415">
        <v>0</v>
      </c>
      <c r="Z415">
        <v>0</v>
      </c>
      <c r="AA415">
        <v>0</v>
      </c>
      <c r="AB415">
        <v>9.07</v>
      </c>
      <c r="AC415">
        <v>0</v>
      </c>
      <c r="AD415">
        <v>1</v>
      </c>
      <c r="AE415">
        <v>1</v>
      </c>
      <c r="AG415">
        <v>27</v>
      </c>
      <c r="AH415">
        <v>2</v>
      </c>
      <c r="AI415">
        <v>10563704</v>
      </c>
      <c r="AJ415">
        <v>415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</row>
    <row r="416" spans="1:44" ht="12.75">
      <c r="A416" s="39">
        <f>ROW(Source!A127)</f>
        <v>127</v>
      </c>
      <c r="B416">
        <v>10563705</v>
      </c>
      <c r="C416">
        <v>10563703</v>
      </c>
      <c r="D416">
        <v>121548</v>
      </c>
      <c r="E416">
        <v>1</v>
      </c>
      <c r="F416">
        <v>1</v>
      </c>
      <c r="G416">
        <v>1</v>
      </c>
      <c r="H416">
        <v>1</v>
      </c>
      <c r="I416" t="s">
        <v>702</v>
      </c>
      <c r="K416" t="s">
        <v>53</v>
      </c>
      <c r="L416">
        <v>608254</v>
      </c>
      <c r="N416">
        <v>1013</v>
      </c>
      <c r="O416" t="s">
        <v>54</v>
      </c>
      <c r="P416" t="s">
        <v>54</v>
      </c>
      <c r="Q416">
        <v>1</v>
      </c>
      <c r="X416">
        <v>7.42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1</v>
      </c>
      <c r="AE416">
        <v>2</v>
      </c>
      <c r="AG416">
        <v>7.42</v>
      </c>
      <c r="AH416">
        <v>2</v>
      </c>
      <c r="AI416">
        <v>10563705</v>
      </c>
      <c r="AJ416">
        <v>416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</row>
    <row r="417" spans="1:44" ht="12.75">
      <c r="A417" s="39">
        <f>ROW(Source!A127)</f>
        <v>127</v>
      </c>
      <c r="B417">
        <v>10563706</v>
      </c>
      <c r="C417">
        <v>10563703</v>
      </c>
      <c r="D417">
        <v>9285386</v>
      </c>
      <c r="E417">
        <v>1</v>
      </c>
      <c r="F417">
        <v>1</v>
      </c>
      <c r="G417">
        <v>1</v>
      </c>
      <c r="H417">
        <v>2</v>
      </c>
      <c r="I417" t="s">
        <v>392</v>
      </c>
      <c r="J417" t="s">
        <v>393</v>
      </c>
      <c r="K417" t="s">
        <v>394</v>
      </c>
      <c r="L417">
        <v>1480</v>
      </c>
      <c r="N417">
        <v>1013</v>
      </c>
      <c r="O417" t="s">
        <v>58</v>
      </c>
      <c r="P417" t="s">
        <v>59</v>
      </c>
      <c r="Q417">
        <v>1</v>
      </c>
      <c r="X417">
        <v>7.42</v>
      </c>
      <c r="Y417">
        <v>0</v>
      </c>
      <c r="Z417">
        <v>101.02</v>
      </c>
      <c r="AA417">
        <v>11.81</v>
      </c>
      <c r="AB417">
        <v>0</v>
      </c>
      <c r="AC417">
        <v>0</v>
      </c>
      <c r="AD417">
        <v>1</v>
      </c>
      <c r="AE417">
        <v>0</v>
      </c>
      <c r="AG417">
        <v>7.42</v>
      </c>
      <c r="AH417">
        <v>2</v>
      </c>
      <c r="AI417">
        <v>10563706</v>
      </c>
      <c r="AJ417">
        <v>417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</row>
    <row r="418" spans="1:44" ht="12.75">
      <c r="A418" s="39">
        <f>ROW(Source!A127)</f>
        <v>127</v>
      </c>
      <c r="B418">
        <v>10563707</v>
      </c>
      <c r="C418">
        <v>10563703</v>
      </c>
      <c r="D418">
        <v>9285393</v>
      </c>
      <c r="E418">
        <v>1</v>
      </c>
      <c r="F418">
        <v>1</v>
      </c>
      <c r="G418">
        <v>1</v>
      </c>
      <c r="H418">
        <v>2</v>
      </c>
      <c r="I418" t="s">
        <v>395</v>
      </c>
      <c r="J418" t="s">
        <v>396</v>
      </c>
      <c r="K418" t="s">
        <v>397</v>
      </c>
      <c r="L418">
        <v>1480</v>
      </c>
      <c r="N418">
        <v>1013</v>
      </c>
      <c r="O418" t="s">
        <v>58</v>
      </c>
      <c r="P418" t="s">
        <v>59</v>
      </c>
      <c r="Q418">
        <v>1</v>
      </c>
      <c r="X418">
        <v>7.42</v>
      </c>
      <c r="Y418">
        <v>0</v>
      </c>
      <c r="Z418">
        <v>41.16</v>
      </c>
      <c r="AA418">
        <v>0</v>
      </c>
      <c r="AB418">
        <v>0</v>
      </c>
      <c r="AC418">
        <v>0</v>
      </c>
      <c r="AD418">
        <v>1</v>
      </c>
      <c r="AE418">
        <v>0</v>
      </c>
      <c r="AG418">
        <v>7.42</v>
      </c>
      <c r="AH418">
        <v>2</v>
      </c>
      <c r="AI418">
        <v>10563707</v>
      </c>
      <c r="AJ418">
        <v>418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</row>
    <row r="419" spans="1:44" ht="12.75">
      <c r="A419" s="39">
        <f>ROW(Source!A129)</f>
        <v>129</v>
      </c>
      <c r="B419">
        <v>10563710</v>
      </c>
      <c r="C419">
        <v>10563709</v>
      </c>
      <c r="D419">
        <v>4077331</v>
      </c>
      <c r="E419">
        <v>1</v>
      </c>
      <c r="F419">
        <v>1</v>
      </c>
      <c r="G419">
        <v>1</v>
      </c>
      <c r="H419">
        <v>1</v>
      </c>
      <c r="I419" t="s">
        <v>67</v>
      </c>
      <c r="K419" t="s">
        <v>68</v>
      </c>
      <c r="L419">
        <v>1476</v>
      </c>
      <c r="N419">
        <v>1013</v>
      </c>
      <c r="O419" t="s">
        <v>62</v>
      </c>
      <c r="P419" t="s">
        <v>63</v>
      </c>
      <c r="Q419">
        <v>1</v>
      </c>
      <c r="X419">
        <v>69</v>
      </c>
      <c r="Y419">
        <v>0</v>
      </c>
      <c r="Z419">
        <v>0</v>
      </c>
      <c r="AA419">
        <v>0</v>
      </c>
      <c r="AB419">
        <v>8.52</v>
      </c>
      <c r="AC419">
        <v>0</v>
      </c>
      <c r="AD419">
        <v>1</v>
      </c>
      <c r="AE419">
        <v>1</v>
      </c>
      <c r="AG419">
        <v>69</v>
      </c>
      <c r="AH419">
        <v>2</v>
      </c>
      <c r="AI419">
        <v>10563710</v>
      </c>
      <c r="AJ419">
        <v>419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</row>
    <row r="420" spans="1:44" ht="12.75">
      <c r="A420" s="39">
        <f>ROW(Source!A129)</f>
        <v>129</v>
      </c>
      <c r="B420">
        <v>10563711</v>
      </c>
      <c r="C420">
        <v>10563709</v>
      </c>
      <c r="D420">
        <v>9362448</v>
      </c>
      <c r="E420">
        <v>1</v>
      </c>
      <c r="F420">
        <v>1</v>
      </c>
      <c r="G420">
        <v>1</v>
      </c>
      <c r="H420">
        <v>3</v>
      </c>
      <c r="I420" t="s">
        <v>348</v>
      </c>
      <c r="J420" t="s">
        <v>349</v>
      </c>
      <c r="K420" t="s">
        <v>350</v>
      </c>
      <c r="L420">
        <v>1348</v>
      </c>
      <c r="N420">
        <v>1009</v>
      </c>
      <c r="O420" t="s">
        <v>774</v>
      </c>
      <c r="P420" t="s">
        <v>774</v>
      </c>
      <c r="Q420">
        <v>1000</v>
      </c>
      <c r="X420">
        <v>0.048</v>
      </c>
      <c r="Y420">
        <v>4209.73</v>
      </c>
      <c r="Z420">
        <v>0</v>
      </c>
      <c r="AA420">
        <v>0</v>
      </c>
      <c r="AB420">
        <v>0</v>
      </c>
      <c r="AC420">
        <v>0</v>
      </c>
      <c r="AD420">
        <v>1</v>
      </c>
      <c r="AE420">
        <v>0</v>
      </c>
      <c r="AG420">
        <v>0.048</v>
      </c>
      <c r="AH420">
        <v>2</v>
      </c>
      <c r="AI420">
        <v>10563711</v>
      </c>
      <c r="AJ420">
        <v>420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</row>
    <row r="421" spans="1:44" ht="12.75">
      <c r="A421" s="39">
        <f>ROW(Source!A129)</f>
        <v>129</v>
      </c>
      <c r="B421">
        <v>10563712</v>
      </c>
      <c r="C421">
        <v>10563709</v>
      </c>
      <c r="D421">
        <v>9365467</v>
      </c>
      <c r="E421">
        <v>1</v>
      </c>
      <c r="F421">
        <v>1</v>
      </c>
      <c r="G421">
        <v>1</v>
      </c>
      <c r="H421">
        <v>3</v>
      </c>
      <c r="I421" t="s">
        <v>1099</v>
      </c>
      <c r="J421" t="s">
        <v>1101</v>
      </c>
      <c r="K421" t="s">
        <v>1100</v>
      </c>
      <c r="L421">
        <v>1354</v>
      </c>
      <c r="N421">
        <v>1010</v>
      </c>
      <c r="O421" t="s">
        <v>921</v>
      </c>
      <c r="P421" t="s">
        <v>921</v>
      </c>
      <c r="Q421">
        <v>1</v>
      </c>
      <c r="X421">
        <v>100</v>
      </c>
      <c r="Y421">
        <v>0</v>
      </c>
      <c r="Z421">
        <v>0</v>
      </c>
      <c r="AA421">
        <v>0</v>
      </c>
      <c r="AB421">
        <v>0</v>
      </c>
      <c r="AC421">
        <v>1</v>
      </c>
      <c r="AD421">
        <v>0</v>
      </c>
      <c r="AE421">
        <v>0</v>
      </c>
      <c r="AG421">
        <v>100</v>
      </c>
      <c r="AH421">
        <v>2</v>
      </c>
      <c r="AI421">
        <v>10563712</v>
      </c>
      <c r="AJ421">
        <v>421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</row>
    <row r="422" spans="1:44" ht="12.75">
      <c r="A422" s="39">
        <f>ROW(Source!A131)</f>
        <v>131</v>
      </c>
      <c r="B422">
        <v>10563715</v>
      </c>
      <c r="C422">
        <v>10563714</v>
      </c>
      <c r="D422">
        <v>121615</v>
      </c>
      <c r="E422">
        <v>1</v>
      </c>
      <c r="F422">
        <v>1</v>
      </c>
      <c r="G422">
        <v>1</v>
      </c>
      <c r="H422">
        <v>1</v>
      </c>
      <c r="I422" t="s">
        <v>186</v>
      </c>
      <c r="K422" t="s">
        <v>187</v>
      </c>
      <c r="L422">
        <v>1369</v>
      </c>
      <c r="N422">
        <v>1013</v>
      </c>
      <c r="O422" t="s">
        <v>92</v>
      </c>
      <c r="P422" t="s">
        <v>92</v>
      </c>
      <c r="Q422">
        <v>1</v>
      </c>
      <c r="X422">
        <v>50.79</v>
      </c>
      <c r="Y422">
        <v>0</v>
      </c>
      <c r="Z422">
        <v>0</v>
      </c>
      <c r="AA422">
        <v>0</v>
      </c>
      <c r="AB422">
        <v>8.53</v>
      </c>
      <c r="AC422">
        <v>0</v>
      </c>
      <c r="AD422">
        <v>1</v>
      </c>
      <c r="AE422">
        <v>1</v>
      </c>
      <c r="AG422">
        <v>50.79</v>
      </c>
      <c r="AH422">
        <v>2</v>
      </c>
      <c r="AI422">
        <v>10563715</v>
      </c>
      <c r="AJ422">
        <v>422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</row>
    <row r="423" spans="1:44" ht="12.75">
      <c r="A423" s="39">
        <f>ROW(Source!A131)</f>
        <v>131</v>
      </c>
      <c r="B423">
        <v>10563716</v>
      </c>
      <c r="C423">
        <v>10563714</v>
      </c>
      <c r="D423">
        <v>121548</v>
      </c>
      <c r="E423">
        <v>1</v>
      </c>
      <c r="F423">
        <v>1</v>
      </c>
      <c r="G423">
        <v>1</v>
      </c>
      <c r="H423">
        <v>1</v>
      </c>
      <c r="I423" t="s">
        <v>702</v>
      </c>
      <c r="K423" t="s">
        <v>53</v>
      </c>
      <c r="L423">
        <v>608254</v>
      </c>
      <c r="N423">
        <v>1013</v>
      </c>
      <c r="O423" t="s">
        <v>54</v>
      </c>
      <c r="P423" t="s">
        <v>54</v>
      </c>
      <c r="Q423">
        <v>1</v>
      </c>
      <c r="X423">
        <v>0.31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1</v>
      </c>
      <c r="AE423">
        <v>2</v>
      </c>
      <c r="AG423">
        <v>0.31</v>
      </c>
      <c r="AH423">
        <v>2</v>
      </c>
      <c r="AI423">
        <v>10563716</v>
      </c>
      <c r="AJ423">
        <v>423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</row>
    <row r="424" spans="1:44" ht="12.75">
      <c r="A424" s="39">
        <f>ROW(Source!A131)</f>
        <v>131</v>
      </c>
      <c r="B424">
        <v>10563717</v>
      </c>
      <c r="C424">
        <v>10563714</v>
      </c>
      <c r="D424">
        <v>1466814</v>
      </c>
      <c r="E424">
        <v>1</v>
      </c>
      <c r="F424">
        <v>1</v>
      </c>
      <c r="G424">
        <v>1</v>
      </c>
      <c r="H424">
        <v>2</v>
      </c>
      <c r="I424" t="s">
        <v>148</v>
      </c>
      <c r="J424" t="s">
        <v>149</v>
      </c>
      <c r="K424" t="s">
        <v>150</v>
      </c>
      <c r="L424">
        <v>1480</v>
      </c>
      <c r="N424">
        <v>1013</v>
      </c>
      <c r="O424" t="s">
        <v>58</v>
      </c>
      <c r="P424" t="s">
        <v>59</v>
      </c>
      <c r="Q424">
        <v>1</v>
      </c>
      <c r="X424">
        <v>0.12</v>
      </c>
      <c r="Y424">
        <v>0</v>
      </c>
      <c r="Z424">
        <v>112</v>
      </c>
      <c r="AA424">
        <v>13.5</v>
      </c>
      <c r="AB424">
        <v>0</v>
      </c>
      <c r="AC424">
        <v>0</v>
      </c>
      <c r="AD424">
        <v>1</v>
      </c>
      <c r="AE424">
        <v>0</v>
      </c>
      <c r="AG424">
        <v>0.12</v>
      </c>
      <c r="AH424">
        <v>2</v>
      </c>
      <c r="AI424">
        <v>10563717</v>
      </c>
      <c r="AJ424">
        <v>424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</row>
    <row r="425" spans="1:44" ht="12.75">
      <c r="A425" s="39">
        <f>ROW(Source!A131)</f>
        <v>131</v>
      </c>
      <c r="B425">
        <v>10563718</v>
      </c>
      <c r="C425">
        <v>10563714</v>
      </c>
      <c r="D425">
        <v>1467078</v>
      </c>
      <c r="E425">
        <v>1</v>
      </c>
      <c r="F425">
        <v>1</v>
      </c>
      <c r="G425">
        <v>1</v>
      </c>
      <c r="H425">
        <v>2</v>
      </c>
      <c r="I425" t="s">
        <v>398</v>
      </c>
      <c r="J425" t="s">
        <v>346</v>
      </c>
      <c r="K425" t="s">
        <v>399</v>
      </c>
      <c r="L425">
        <v>1368</v>
      </c>
      <c r="N425">
        <v>1011</v>
      </c>
      <c r="O425" t="s">
        <v>86</v>
      </c>
      <c r="P425" t="s">
        <v>86</v>
      </c>
      <c r="Q425">
        <v>1</v>
      </c>
      <c r="X425">
        <v>10.53</v>
      </c>
      <c r="Y425">
        <v>0</v>
      </c>
      <c r="Z425">
        <v>6.9</v>
      </c>
      <c r="AA425">
        <v>0</v>
      </c>
      <c r="AB425">
        <v>0</v>
      </c>
      <c r="AC425">
        <v>0</v>
      </c>
      <c r="AD425">
        <v>1</v>
      </c>
      <c r="AE425">
        <v>0</v>
      </c>
      <c r="AG425">
        <v>10.53</v>
      </c>
      <c r="AH425">
        <v>2</v>
      </c>
      <c r="AI425">
        <v>10563718</v>
      </c>
      <c r="AJ425">
        <v>425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</row>
    <row r="426" spans="1:44" ht="12.75">
      <c r="A426" s="39">
        <f>ROW(Source!A131)</f>
        <v>131</v>
      </c>
      <c r="B426">
        <v>10563719</v>
      </c>
      <c r="C426">
        <v>10563714</v>
      </c>
      <c r="D426">
        <v>1467390</v>
      </c>
      <c r="E426">
        <v>1</v>
      </c>
      <c r="F426">
        <v>1</v>
      </c>
      <c r="G426">
        <v>1</v>
      </c>
      <c r="H426">
        <v>2</v>
      </c>
      <c r="I426" t="s">
        <v>204</v>
      </c>
      <c r="J426" t="s">
        <v>205</v>
      </c>
      <c r="K426" t="s">
        <v>206</v>
      </c>
      <c r="L426">
        <v>1480</v>
      </c>
      <c r="N426">
        <v>1013</v>
      </c>
      <c r="O426" t="s">
        <v>58</v>
      </c>
      <c r="P426" t="s">
        <v>59</v>
      </c>
      <c r="Q426">
        <v>1</v>
      </c>
      <c r="X426">
        <v>1.86</v>
      </c>
      <c r="Y426">
        <v>0</v>
      </c>
      <c r="Z426">
        <v>1.2</v>
      </c>
      <c r="AA426">
        <v>0</v>
      </c>
      <c r="AB426">
        <v>0</v>
      </c>
      <c r="AC426">
        <v>0</v>
      </c>
      <c r="AD426">
        <v>1</v>
      </c>
      <c r="AE426">
        <v>0</v>
      </c>
      <c r="AG426">
        <v>1.86</v>
      </c>
      <c r="AH426">
        <v>2</v>
      </c>
      <c r="AI426">
        <v>10563719</v>
      </c>
      <c r="AJ426">
        <v>426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</row>
    <row r="427" spans="1:44" ht="12.75">
      <c r="A427" s="39">
        <f>ROW(Source!A131)</f>
        <v>131</v>
      </c>
      <c r="B427">
        <v>10563720</v>
      </c>
      <c r="C427">
        <v>10563714</v>
      </c>
      <c r="D427">
        <v>1467408</v>
      </c>
      <c r="E427">
        <v>1</v>
      </c>
      <c r="F427">
        <v>1</v>
      </c>
      <c r="G427">
        <v>1</v>
      </c>
      <c r="H427">
        <v>2</v>
      </c>
      <c r="I427" t="s">
        <v>400</v>
      </c>
      <c r="J427" t="s">
        <v>401</v>
      </c>
      <c r="K427" t="s">
        <v>402</v>
      </c>
      <c r="L427">
        <v>1480</v>
      </c>
      <c r="N427">
        <v>1013</v>
      </c>
      <c r="O427" t="s">
        <v>58</v>
      </c>
      <c r="P427" t="s">
        <v>59</v>
      </c>
      <c r="Q427">
        <v>1</v>
      </c>
      <c r="X427">
        <v>2.03</v>
      </c>
      <c r="Y427">
        <v>0</v>
      </c>
      <c r="Z427">
        <v>12.31</v>
      </c>
      <c r="AA427">
        <v>0</v>
      </c>
      <c r="AB427">
        <v>0</v>
      </c>
      <c r="AC427">
        <v>0</v>
      </c>
      <c r="AD427">
        <v>1</v>
      </c>
      <c r="AE427">
        <v>0</v>
      </c>
      <c r="AG427">
        <v>2.03</v>
      </c>
      <c r="AH427">
        <v>2</v>
      </c>
      <c r="AI427">
        <v>10563720</v>
      </c>
      <c r="AJ427">
        <v>427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</row>
    <row r="428" spans="1:44" ht="12.75">
      <c r="A428" s="39">
        <f>ROW(Source!A131)</f>
        <v>131</v>
      </c>
      <c r="B428">
        <v>10563721</v>
      </c>
      <c r="C428">
        <v>10563714</v>
      </c>
      <c r="D428">
        <v>1467421</v>
      </c>
      <c r="E428">
        <v>1</v>
      </c>
      <c r="F428">
        <v>1</v>
      </c>
      <c r="G428">
        <v>1</v>
      </c>
      <c r="H428">
        <v>2</v>
      </c>
      <c r="I428" t="s">
        <v>403</v>
      </c>
      <c r="J428" t="s">
        <v>404</v>
      </c>
      <c r="K428" t="s">
        <v>405</v>
      </c>
      <c r="L428">
        <v>1480</v>
      </c>
      <c r="N428">
        <v>1013</v>
      </c>
      <c r="O428" t="s">
        <v>58</v>
      </c>
      <c r="P428" t="s">
        <v>59</v>
      </c>
      <c r="Q428">
        <v>1</v>
      </c>
      <c r="X428">
        <v>0.14</v>
      </c>
      <c r="Y428">
        <v>0</v>
      </c>
      <c r="Z428">
        <v>6.7</v>
      </c>
      <c r="AA428">
        <v>0</v>
      </c>
      <c r="AB428">
        <v>0</v>
      </c>
      <c r="AC428">
        <v>0</v>
      </c>
      <c r="AD428">
        <v>1</v>
      </c>
      <c r="AE428">
        <v>0</v>
      </c>
      <c r="AG428">
        <v>0.14</v>
      </c>
      <c r="AH428">
        <v>2</v>
      </c>
      <c r="AI428">
        <v>10563721</v>
      </c>
      <c r="AJ428">
        <v>428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</row>
    <row r="429" spans="1:44" ht="12.75">
      <c r="A429" s="39">
        <f>ROW(Source!A131)</f>
        <v>131</v>
      </c>
      <c r="B429">
        <v>10563722</v>
      </c>
      <c r="C429">
        <v>10563714</v>
      </c>
      <c r="D429">
        <v>1471050</v>
      </c>
      <c r="E429">
        <v>1</v>
      </c>
      <c r="F429">
        <v>1</v>
      </c>
      <c r="G429">
        <v>1</v>
      </c>
      <c r="H429">
        <v>2</v>
      </c>
      <c r="I429" t="s">
        <v>115</v>
      </c>
      <c r="J429" t="s">
        <v>116</v>
      </c>
      <c r="K429" t="s">
        <v>117</v>
      </c>
      <c r="L429">
        <v>1480</v>
      </c>
      <c r="N429">
        <v>1013</v>
      </c>
      <c r="O429" t="s">
        <v>58</v>
      </c>
      <c r="P429" t="s">
        <v>59</v>
      </c>
      <c r="Q429">
        <v>1</v>
      </c>
      <c r="X429">
        <v>0.41</v>
      </c>
      <c r="Y429">
        <v>0</v>
      </c>
      <c r="Z429">
        <v>5.1</v>
      </c>
      <c r="AA429">
        <v>0</v>
      </c>
      <c r="AB429">
        <v>0</v>
      </c>
      <c r="AC429">
        <v>0</v>
      </c>
      <c r="AD429">
        <v>1</v>
      </c>
      <c r="AE429">
        <v>0</v>
      </c>
      <c r="AG429">
        <v>0.41</v>
      </c>
      <c r="AH429">
        <v>2</v>
      </c>
      <c r="AI429">
        <v>10563722</v>
      </c>
      <c r="AJ429">
        <v>429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</row>
    <row r="430" spans="1:44" ht="12.75">
      <c r="A430" s="39">
        <f>ROW(Source!A131)</f>
        <v>131</v>
      </c>
      <c r="B430">
        <v>10563723</v>
      </c>
      <c r="C430">
        <v>10563714</v>
      </c>
      <c r="D430">
        <v>1471980</v>
      </c>
      <c r="E430">
        <v>1</v>
      </c>
      <c r="F430">
        <v>1</v>
      </c>
      <c r="G430">
        <v>1</v>
      </c>
      <c r="H430">
        <v>2</v>
      </c>
      <c r="I430" t="s">
        <v>207</v>
      </c>
      <c r="J430" t="s">
        <v>208</v>
      </c>
      <c r="K430" t="s">
        <v>209</v>
      </c>
      <c r="L430">
        <v>1480</v>
      </c>
      <c r="N430">
        <v>1013</v>
      </c>
      <c r="O430" t="s">
        <v>58</v>
      </c>
      <c r="P430" t="s">
        <v>59</v>
      </c>
      <c r="Q430">
        <v>1</v>
      </c>
      <c r="X430">
        <v>0.19</v>
      </c>
      <c r="Y430">
        <v>0</v>
      </c>
      <c r="Z430">
        <v>75.4</v>
      </c>
      <c r="AA430">
        <v>0</v>
      </c>
      <c r="AB430">
        <v>0</v>
      </c>
      <c r="AC430">
        <v>0</v>
      </c>
      <c r="AD430">
        <v>1</v>
      </c>
      <c r="AE430">
        <v>0</v>
      </c>
      <c r="AG430">
        <v>0.19</v>
      </c>
      <c r="AH430">
        <v>2</v>
      </c>
      <c r="AI430">
        <v>10563723</v>
      </c>
      <c r="AJ430">
        <v>430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</row>
    <row r="431" spans="1:44" ht="12.75">
      <c r="A431" s="39">
        <f>ROW(Source!A131)</f>
        <v>131</v>
      </c>
      <c r="B431">
        <v>10563724</v>
      </c>
      <c r="C431">
        <v>10563714</v>
      </c>
      <c r="D431">
        <v>1400570</v>
      </c>
      <c r="E431">
        <v>1</v>
      </c>
      <c r="F431">
        <v>1</v>
      </c>
      <c r="G431">
        <v>1</v>
      </c>
      <c r="H431">
        <v>3</v>
      </c>
      <c r="I431" t="s">
        <v>406</v>
      </c>
      <c r="J431" t="s">
        <v>407</v>
      </c>
      <c r="K431" t="s">
        <v>408</v>
      </c>
      <c r="L431">
        <v>1348</v>
      </c>
      <c r="N431">
        <v>1009</v>
      </c>
      <c r="O431" t="s">
        <v>774</v>
      </c>
      <c r="P431" t="s">
        <v>774</v>
      </c>
      <c r="Q431">
        <v>1000</v>
      </c>
      <c r="X431">
        <v>0.0001</v>
      </c>
      <c r="Y431">
        <v>37900</v>
      </c>
      <c r="Z431">
        <v>0</v>
      </c>
      <c r="AA431">
        <v>0</v>
      </c>
      <c r="AB431">
        <v>0</v>
      </c>
      <c r="AC431">
        <v>0</v>
      </c>
      <c r="AD431">
        <v>1</v>
      </c>
      <c r="AE431">
        <v>0</v>
      </c>
      <c r="AG431">
        <v>0.0001</v>
      </c>
      <c r="AH431">
        <v>2</v>
      </c>
      <c r="AI431">
        <v>10563724</v>
      </c>
      <c r="AJ431">
        <v>431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</row>
    <row r="432" spans="1:44" ht="12.75">
      <c r="A432" s="39">
        <f>ROW(Source!A131)</f>
        <v>131</v>
      </c>
      <c r="B432">
        <v>10563725</v>
      </c>
      <c r="C432">
        <v>10563714</v>
      </c>
      <c r="D432">
        <v>1400615</v>
      </c>
      <c r="E432">
        <v>1</v>
      </c>
      <c r="F432">
        <v>1</v>
      </c>
      <c r="G432">
        <v>1</v>
      </c>
      <c r="H432">
        <v>3</v>
      </c>
      <c r="I432" t="s">
        <v>210</v>
      </c>
      <c r="J432" t="s">
        <v>409</v>
      </c>
      <c r="K432" t="s">
        <v>212</v>
      </c>
      <c r="L432">
        <v>1339</v>
      </c>
      <c r="N432">
        <v>1007</v>
      </c>
      <c r="O432" t="s">
        <v>743</v>
      </c>
      <c r="P432" t="s">
        <v>743</v>
      </c>
      <c r="Q432">
        <v>1</v>
      </c>
      <c r="X432">
        <v>1.5</v>
      </c>
      <c r="Y432">
        <v>6.22</v>
      </c>
      <c r="Z432">
        <v>0</v>
      </c>
      <c r="AA432">
        <v>0</v>
      </c>
      <c r="AB432">
        <v>0</v>
      </c>
      <c r="AC432">
        <v>0</v>
      </c>
      <c r="AD432">
        <v>1</v>
      </c>
      <c r="AE432">
        <v>0</v>
      </c>
      <c r="AG432">
        <v>1.5</v>
      </c>
      <c r="AH432">
        <v>2</v>
      </c>
      <c r="AI432">
        <v>10563725</v>
      </c>
      <c r="AJ432">
        <v>432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</row>
    <row r="433" spans="1:44" ht="12.75">
      <c r="A433" s="39">
        <f>ROW(Source!A131)</f>
        <v>131</v>
      </c>
      <c r="B433">
        <v>10563726</v>
      </c>
      <c r="C433">
        <v>10563714</v>
      </c>
      <c r="D433">
        <v>1401807</v>
      </c>
      <c r="E433">
        <v>1</v>
      </c>
      <c r="F433">
        <v>1</v>
      </c>
      <c r="G433">
        <v>1</v>
      </c>
      <c r="H433">
        <v>3</v>
      </c>
      <c r="I433" t="s">
        <v>410</v>
      </c>
      <c r="J433" t="s">
        <v>411</v>
      </c>
      <c r="K433" t="s">
        <v>412</v>
      </c>
      <c r="L433">
        <v>1348</v>
      </c>
      <c r="N433">
        <v>1009</v>
      </c>
      <c r="O433" t="s">
        <v>774</v>
      </c>
      <c r="P433" t="s">
        <v>774</v>
      </c>
      <c r="Q433">
        <v>1000</v>
      </c>
      <c r="X433">
        <v>3E-05</v>
      </c>
      <c r="Y433">
        <v>4455.2</v>
      </c>
      <c r="Z433">
        <v>0</v>
      </c>
      <c r="AA433">
        <v>0</v>
      </c>
      <c r="AB433">
        <v>0</v>
      </c>
      <c r="AC433">
        <v>0</v>
      </c>
      <c r="AD433">
        <v>1</v>
      </c>
      <c r="AE433">
        <v>0</v>
      </c>
      <c r="AG433">
        <v>3E-05</v>
      </c>
      <c r="AH433">
        <v>2</v>
      </c>
      <c r="AI433">
        <v>10563726</v>
      </c>
      <c r="AJ433">
        <v>433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</row>
    <row r="434" spans="1:44" ht="12.75">
      <c r="A434" s="39">
        <f>ROW(Source!A131)</f>
        <v>131</v>
      </c>
      <c r="B434">
        <v>10563727</v>
      </c>
      <c r="C434">
        <v>10563714</v>
      </c>
      <c r="D434">
        <v>1402338</v>
      </c>
      <c r="E434">
        <v>1</v>
      </c>
      <c r="F434">
        <v>1</v>
      </c>
      <c r="G434">
        <v>1</v>
      </c>
      <c r="H434">
        <v>3</v>
      </c>
      <c r="I434" t="s">
        <v>413</v>
      </c>
      <c r="J434" t="s">
        <v>414</v>
      </c>
      <c r="K434" t="s">
        <v>415</v>
      </c>
      <c r="L434">
        <v>1348</v>
      </c>
      <c r="N434">
        <v>1009</v>
      </c>
      <c r="O434" t="s">
        <v>774</v>
      </c>
      <c r="P434" t="s">
        <v>774</v>
      </c>
      <c r="Q434">
        <v>1000</v>
      </c>
      <c r="X434">
        <v>0.00194</v>
      </c>
      <c r="Y434">
        <v>4920</v>
      </c>
      <c r="Z434">
        <v>0</v>
      </c>
      <c r="AA434">
        <v>0</v>
      </c>
      <c r="AB434">
        <v>0</v>
      </c>
      <c r="AC434">
        <v>0</v>
      </c>
      <c r="AD434">
        <v>1</v>
      </c>
      <c r="AE434">
        <v>0</v>
      </c>
      <c r="AG434">
        <v>0.00194</v>
      </c>
      <c r="AH434">
        <v>2</v>
      </c>
      <c r="AI434">
        <v>10563727</v>
      </c>
      <c r="AJ434">
        <v>434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</row>
    <row r="435" spans="1:44" ht="12.75">
      <c r="A435" s="39">
        <f>ROW(Source!A131)</f>
        <v>131</v>
      </c>
      <c r="B435">
        <v>10563728</v>
      </c>
      <c r="C435">
        <v>10563714</v>
      </c>
      <c r="D435">
        <v>1403506</v>
      </c>
      <c r="E435">
        <v>1</v>
      </c>
      <c r="F435">
        <v>1</v>
      </c>
      <c r="G435">
        <v>1</v>
      </c>
      <c r="H435">
        <v>3</v>
      </c>
      <c r="I435" t="s">
        <v>416</v>
      </c>
      <c r="J435" t="s">
        <v>417</v>
      </c>
      <c r="K435" t="s">
        <v>418</v>
      </c>
      <c r="L435">
        <v>1348</v>
      </c>
      <c r="N435">
        <v>1009</v>
      </c>
      <c r="O435" t="s">
        <v>774</v>
      </c>
      <c r="P435" t="s">
        <v>774</v>
      </c>
      <c r="Q435">
        <v>1000</v>
      </c>
      <c r="X435">
        <v>0.0014</v>
      </c>
      <c r="Y435">
        <v>10170</v>
      </c>
      <c r="Z435">
        <v>0</v>
      </c>
      <c r="AA435">
        <v>0</v>
      </c>
      <c r="AB435">
        <v>0</v>
      </c>
      <c r="AC435">
        <v>0</v>
      </c>
      <c r="AD435">
        <v>1</v>
      </c>
      <c r="AE435">
        <v>0</v>
      </c>
      <c r="AG435">
        <v>0.0014</v>
      </c>
      <c r="AH435">
        <v>2</v>
      </c>
      <c r="AI435">
        <v>10563728</v>
      </c>
      <c r="AJ435">
        <v>435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</row>
    <row r="436" spans="1:44" ht="12.75">
      <c r="A436" s="39">
        <f>ROW(Source!A131)</f>
        <v>131</v>
      </c>
      <c r="B436">
        <v>10563729</v>
      </c>
      <c r="C436">
        <v>10563714</v>
      </c>
      <c r="D436">
        <v>1403971</v>
      </c>
      <c r="E436">
        <v>1</v>
      </c>
      <c r="F436">
        <v>1</v>
      </c>
      <c r="G436">
        <v>1</v>
      </c>
      <c r="H436">
        <v>3</v>
      </c>
      <c r="I436" t="s">
        <v>419</v>
      </c>
      <c r="J436" t="s">
        <v>420</v>
      </c>
      <c r="K436" t="s">
        <v>421</v>
      </c>
      <c r="L436">
        <v>1348</v>
      </c>
      <c r="N436">
        <v>1009</v>
      </c>
      <c r="O436" t="s">
        <v>774</v>
      </c>
      <c r="P436" t="s">
        <v>774</v>
      </c>
      <c r="Q436">
        <v>1000</v>
      </c>
      <c r="X436">
        <v>0.0033</v>
      </c>
      <c r="Y436">
        <v>9040</v>
      </c>
      <c r="Z436">
        <v>0</v>
      </c>
      <c r="AA436">
        <v>0</v>
      </c>
      <c r="AB436">
        <v>0</v>
      </c>
      <c r="AC436">
        <v>0</v>
      </c>
      <c r="AD436">
        <v>1</v>
      </c>
      <c r="AE436">
        <v>0</v>
      </c>
      <c r="AG436">
        <v>0.0033</v>
      </c>
      <c r="AH436">
        <v>2</v>
      </c>
      <c r="AI436">
        <v>10563729</v>
      </c>
      <c r="AJ436">
        <v>436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</row>
    <row r="437" spans="1:44" ht="12.75">
      <c r="A437" s="39">
        <f>ROW(Source!A131)</f>
        <v>131</v>
      </c>
      <c r="B437">
        <v>10563730</v>
      </c>
      <c r="C437">
        <v>10563714</v>
      </c>
      <c r="D437">
        <v>1404156</v>
      </c>
      <c r="E437">
        <v>1</v>
      </c>
      <c r="F437">
        <v>1</v>
      </c>
      <c r="G437">
        <v>1</v>
      </c>
      <c r="H437">
        <v>3</v>
      </c>
      <c r="I437" t="s">
        <v>422</v>
      </c>
      <c r="J437" t="s">
        <v>423</v>
      </c>
      <c r="K437" t="s">
        <v>424</v>
      </c>
      <c r="L437">
        <v>1348</v>
      </c>
      <c r="N437">
        <v>1009</v>
      </c>
      <c r="O437" t="s">
        <v>774</v>
      </c>
      <c r="P437" t="s">
        <v>774</v>
      </c>
      <c r="Q437">
        <v>1000</v>
      </c>
      <c r="X437">
        <v>1E-05</v>
      </c>
      <c r="Y437">
        <v>11978</v>
      </c>
      <c r="Z437">
        <v>0</v>
      </c>
      <c r="AA437">
        <v>0</v>
      </c>
      <c r="AB437">
        <v>0</v>
      </c>
      <c r="AC437">
        <v>0</v>
      </c>
      <c r="AD437">
        <v>1</v>
      </c>
      <c r="AE437">
        <v>0</v>
      </c>
      <c r="AG437">
        <v>1E-05</v>
      </c>
      <c r="AH437">
        <v>2</v>
      </c>
      <c r="AI437">
        <v>10563730</v>
      </c>
      <c r="AJ437">
        <v>437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</row>
    <row r="438" spans="1:44" ht="12.75">
      <c r="A438" s="39">
        <f>ROW(Source!A131)</f>
        <v>131</v>
      </c>
      <c r="B438">
        <v>10563731</v>
      </c>
      <c r="C438">
        <v>10563714</v>
      </c>
      <c r="D438">
        <v>1405443</v>
      </c>
      <c r="E438">
        <v>1</v>
      </c>
      <c r="F438">
        <v>1</v>
      </c>
      <c r="G438">
        <v>1</v>
      </c>
      <c r="H438">
        <v>3</v>
      </c>
      <c r="I438" t="s">
        <v>425</v>
      </c>
      <c r="J438" t="s">
        <v>426</v>
      </c>
      <c r="K438" t="s">
        <v>427</v>
      </c>
      <c r="L438">
        <v>1354</v>
      </c>
      <c r="N438">
        <v>1010</v>
      </c>
      <c r="O438" t="s">
        <v>921</v>
      </c>
      <c r="P438" t="s">
        <v>921</v>
      </c>
      <c r="Q438">
        <v>1</v>
      </c>
      <c r="X438">
        <v>0.1</v>
      </c>
      <c r="Y438">
        <v>36.8</v>
      </c>
      <c r="Z438">
        <v>0</v>
      </c>
      <c r="AA438">
        <v>0</v>
      </c>
      <c r="AB438">
        <v>0</v>
      </c>
      <c r="AC438">
        <v>0</v>
      </c>
      <c r="AD438">
        <v>1</v>
      </c>
      <c r="AE438">
        <v>0</v>
      </c>
      <c r="AG438">
        <v>0.1</v>
      </c>
      <c r="AH438">
        <v>2</v>
      </c>
      <c r="AI438">
        <v>10563731</v>
      </c>
      <c r="AJ438">
        <v>438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</row>
    <row r="439" spans="1:44" ht="12.75">
      <c r="A439" s="39">
        <f>ROW(Source!A131)</f>
        <v>131</v>
      </c>
      <c r="B439">
        <v>10563732</v>
      </c>
      <c r="C439">
        <v>10563714</v>
      </c>
      <c r="D439">
        <v>1413038</v>
      </c>
      <c r="E439">
        <v>1</v>
      </c>
      <c r="F439">
        <v>1</v>
      </c>
      <c r="G439">
        <v>1</v>
      </c>
      <c r="H439">
        <v>3</v>
      </c>
      <c r="I439" t="s">
        <v>428</v>
      </c>
      <c r="J439" t="s">
        <v>429</v>
      </c>
      <c r="K439" t="s">
        <v>430</v>
      </c>
      <c r="L439">
        <v>1348</v>
      </c>
      <c r="N439">
        <v>1009</v>
      </c>
      <c r="O439" t="s">
        <v>774</v>
      </c>
      <c r="P439" t="s">
        <v>774</v>
      </c>
      <c r="Q439">
        <v>1000</v>
      </c>
      <c r="X439">
        <v>0.00031</v>
      </c>
      <c r="Y439">
        <v>15620</v>
      </c>
      <c r="Z439">
        <v>0</v>
      </c>
      <c r="AA439">
        <v>0</v>
      </c>
      <c r="AB439">
        <v>0</v>
      </c>
      <c r="AC439">
        <v>0</v>
      </c>
      <c r="AD439">
        <v>1</v>
      </c>
      <c r="AE439">
        <v>0</v>
      </c>
      <c r="AG439">
        <v>0.00031</v>
      </c>
      <c r="AH439">
        <v>2</v>
      </c>
      <c r="AI439">
        <v>10563732</v>
      </c>
      <c r="AJ439">
        <v>439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</row>
    <row r="440" spans="1:44" ht="12.75">
      <c r="A440" s="39">
        <f>ROW(Source!A131)</f>
        <v>131</v>
      </c>
      <c r="B440">
        <v>10563733</v>
      </c>
      <c r="C440">
        <v>10563714</v>
      </c>
      <c r="D440">
        <v>1413365</v>
      </c>
      <c r="E440">
        <v>1</v>
      </c>
      <c r="F440">
        <v>1</v>
      </c>
      <c r="G440">
        <v>1</v>
      </c>
      <c r="H440">
        <v>3</v>
      </c>
      <c r="I440" t="s">
        <v>431</v>
      </c>
      <c r="J440" t="s">
        <v>432</v>
      </c>
      <c r="K440" t="s">
        <v>433</v>
      </c>
      <c r="L440">
        <v>1348</v>
      </c>
      <c r="N440">
        <v>1009</v>
      </c>
      <c r="O440" t="s">
        <v>774</v>
      </c>
      <c r="P440" t="s">
        <v>774</v>
      </c>
      <c r="Q440">
        <v>1000</v>
      </c>
      <c r="X440">
        <v>0.0006</v>
      </c>
      <c r="Y440">
        <v>9420</v>
      </c>
      <c r="Z440">
        <v>0</v>
      </c>
      <c r="AA440">
        <v>0</v>
      </c>
      <c r="AB440">
        <v>0</v>
      </c>
      <c r="AC440">
        <v>0</v>
      </c>
      <c r="AD440">
        <v>1</v>
      </c>
      <c r="AE440">
        <v>0</v>
      </c>
      <c r="AG440">
        <v>0.0006</v>
      </c>
      <c r="AH440">
        <v>2</v>
      </c>
      <c r="AI440">
        <v>10563733</v>
      </c>
      <c r="AJ440">
        <v>440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</row>
    <row r="441" spans="1:44" ht="12.75">
      <c r="A441" s="39">
        <f>ROW(Source!A131)</f>
        <v>131</v>
      </c>
      <c r="B441">
        <v>10563734</v>
      </c>
      <c r="C441">
        <v>10563714</v>
      </c>
      <c r="D441">
        <v>1423043</v>
      </c>
      <c r="E441">
        <v>1</v>
      </c>
      <c r="F441">
        <v>1</v>
      </c>
      <c r="G441">
        <v>1</v>
      </c>
      <c r="H441">
        <v>3</v>
      </c>
      <c r="I441" t="s">
        <v>434</v>
      </c>
      <c r="J441" t="s">
        <v>435</v>
      </c>
      <c r="K441" t="s">
        <v>436</v>
      </c>
      <c r="L441">
        <v>1348</v>
      </c>
      <c r="N441">
        <v>1009</v>
      </c>
      <c r="O441" t="s">
        <v>774</v>
      </c>
      <c r="P441" t="s">
        <v>774</v>
      </c>
      <c r="Q441">
        <v>1000</v>
      </c>
      <c r="X441">
        <v>1</v>
      </c>
      <c r="Y441">
        <v>0</v>
      </c>
      <c r="Z441">
        <v>0</v>
      </c>
      <c r="AA441">
        <v>0</v>
      </c>
      <c r="AB441">
        <v>0</v>
      </c>
      <c r="AC441">
        <v>1</v>
      </c>
      <c r="AD441">
        <v>0</v>
      </c>
      <c r="AE441">
        <v>0</v>
      </c>
      <c r="AG441">
        <v>1</v>
      </c>
      <c r="AH441">
        <v>2</v>
      </c>
      <c r="AI441">
        <v>10563734</v>
      </c>
      <c r="AJ441">
        <v>441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</row>
    <row r="442" spans="1:44" ht="12.75">
      <c r="A442" s="39">
        <f>ROW(Source!A131)</f>
        <v>131</v>
      </c>
      <c r="B442">
        <v>10563735</v>
      </c>
      <c r="C442">
        <v>10563714</v>
      </c>
      <c r="D442">
        <v>1457202</v>
      </c>
      <c r="E442">
        <v>1</v>
      </c>
      <c r="F442">
        <v>1</v>
      </c>
      <c r="G442">
        <v>1</v>
      </c>
      <c r="H442">
        <v>3</v>
      </c>
      <c r="I442" t="s">
        <v>437</v>
      </c>
      <c r="J442" t="s">
        <v>438</v>
      </c>
      <c r="K442" t="s">
        <v>439</v>
      </c>
      <c r="L442">
        <v>1302</v>
      </c>
      <c r="N442">
        <v>1003</v>
      </c>
      <c r="O442" t="s">
        <v>794</v>
      </c>
      <c r="P442" t="s">
        <v>794</v>
      </c>
      <c r="Q442">
        <v>10</v>
      </c>
      <c r="X442">
        <v>0.0187</v>
      </c>
      <c r="Y442">
        <v>50.23</v>
      </c>
      <c r="Z442">
        <v>0</v>
      </c>
      <c r="AA442">
        <v>0</v>
      </c>
      <c r="AB442">
        <v>0</v>
      </c>
      <c r="AC442">
        <v>0</v>
      </c>
      <c r="AD442">
        <v>1</v>
      </c>
      <c r="AE442">
        <v>0</v>
      </c>
      <c r="AG442">
        <v>0.0187</v>
      </c>
      <c r="AH442">
        <v>2</v>
      </c>
      <c r="AI442">
        <v>10563735</v>
      </c>
      <c r="AJ442">
        <v>442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</row>
    <row r="443" spans="1:44" ht="12.75">
      <c r="A443" s="39">
        <f>ROW(Source!A131)</f>
        <v>131</v>
      </c>
      <c r="B443">
        <v>10563736</v>
      </c>
      <c r="C443">
        <v>10563714</v>
      </c>
      <c r="D443">
        <v>1458706</v>
      </c>
      <c r="E443">
        <v>1</v>
      </c>
      <c r="F443">
        <v>1</v>
      </c>
      <c r="G443">
        <v>1</v>
      </c>
      <c r="H443">
        <v>3</v>
      </c>
      <c r="I443" t="s">
        <v>225</v>
      </c>
      <c r="J443" t="s">
        <v>440</v>
      </c>
      <c r="K443" t="s">
        <v>227</v>
      </c>
      <c r="L443">
        <v>1346</v>
      </c>
      <c r="N443">
        <v>1009</v>
      </c>
      <c r="O443" t="s">
        <v>228</v>
      </c>
      <c r="P443" t="s">
        <v>228</v>
      </c>
      <c r="Q443">
        <v>1</v>
      </c>
      <c r="X443">
        <v>0.45</v>
      </c>
      <c r="Y443">
        <v>8.48</v>
      </c>
      <c r="Z443">
        <v>0</v>
      </c>
      <c r="AA443">
        <v>0</v>
      </c>
      <c r="AB443">
        <v>0</v>
      </c>
      <c r="AC443">
        <v>0</v>
      </c>
      <c r="AD443">
        <v>1</v>
      </c>
      <c r="AE443">
        <v>0</v>
      </c>
      <c r="AG443">
        <v>0.45</v>
      </c>
      <c r="AH443">
        <v>2</v>
      </c>
      <c r="AI443">
        <v>10563736</v>
      </c>
      <c r="AJ443">
        <v>443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</row>
    <row r="444" spans="1:44" ht="12.75">
      <c r="A444" s="39">
        <f>ROW(Source!A132)</f>
        <v>132</v>
      </c>
      <c r="B444">
        <v>10563738</v>
      </c>
      <c r="C444">
        <v>10563737</v>
      </c>
      <c r="D444">
        <v>121582</v>
      </c>
      <c r="E444">
        <v>1</v>
      </c>
      <c r="F444">
        <v>1</v>
      </c>
      <c r="G444">
        <v>1</v>
      </c>
      <c r="H444">
        <v>1</v>
      </c>
      <c r="I444" t="s">
        <v>441</v>
      </c>
      <c r="K444" t="s">
        <v>442</v>
      </c>
      <c r="L444">
        <v>1476</v>
      </c>
      <c r="N444">
        <v>1013</v>
      </c>
      <c r="O444" t="s">
        <v>62</v>
      </c>
      <c r="P444" t="s">
        <v>63</v>
      </c>
      <c r="Q444">
        <v>1</v>
      </c>
      <c r="X444">
        <v>1044.26</v>
      </c>
      <c r="Y444">
        <v>0</v>
      </c>
      <c r="Z444">
        <v>0</v>
      </c>
      <c r="AA444">
        <v>0</v>
      </c>
      <c r="AB444">
        <v>7.73</v>
      </c>
      <c r="AC444">
        <v>0</v>
      </c>
      <c r="AD444">
        <v>1</v>
      </c>
      <c r="AE444">
        <v>1</v>
      </c>
      <c r="AG444">
        <v>1044.26</v>
      </c>
      <c r="AH444">
        <v>2</v>
      </c>
      <c r="AI444">
        <v>10563738</v>
      </c>
      <c r="AJ444">
        <v>444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</row>
    <row r="445" spans="1:44" ht="12.75">
      <c r="A445" s="39">
        <f>ROW(Source!A132)</f>
        <v>132</v>
      </c>
      <c r="B445">
        <v>10563739</v>
      </c>
      <c r="C445">
        <v>10563737</v>
      </c>
      <c r="D445">
        <v>121548</v>
      </c>
      <c r="E445">
        <v>1</v>
      </c>
      <c r="F445">
        <v>1</v>
      </c>
      <c r="G445">
        <v>1</v>
      </c>
      <c r="H445">
        <v>1</v>
      </c>
      <c r="I445" t="s">
        <v>702</v>
      </c>
      <c r="K445" t="s">
        <v>53</v>
      </c>
      <c r="L445">
        <v>608254</v>
      </c>
      <c r="N445">
        <v>1013</v>
      </c>
      <c r="O445" t="s">
        <v>54</v>
      </c>
      <c r="P445" t="s">
        <v>54</v>
      </c>
      <c r="Q445">
        <v>1</v>
      </c>
      <c r="X445">
        <v>1945.22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1</v>
      </c>
      <c r="AE445">
        <v>2</v>
      </c>
      <c r="AG445">
        <v>1945.22</v>
      </c>
      <c r="AH445">
        <v>2</v>
      </c>
      <c r="AI445">
        <v>10563739</v>
      </c>
      <c r="AJ445">
        <v>445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</row>
    <row r="446" spans="1:44" ht="12.75">
      <c r="A446" s="39">
        <f>ROW(Source!A132)</f>
        <v>132</v>
      </c>
      <c r="B446">
        <v>10563740</v>
      </c>
      <c r="C446">
        <v>10563737</v>
      </c>
      <c r="D446">
        <v>1467061</v>
      </c>
      <c r="E446">
        <v>1</v>
      </c>
      <c r="F446">
        <v>1</v>
      </c>
      <c r="G446">
        <v>1</v>
      </c>
      <c r="H446">
        <v>2</v>
      </c>
      <c r="I446" t="s">
        <v>345</v>
      </c>
      <c r="J446" t="s">
        <v>346</v>
      </c>
      <c r="K446" t="s">
        <v>347</v>
      </c>
      <c r="L446">
        <v>1480</v>
      </c>
      <c r="N446">
        <v>1013</v>
      </c>
      <c r="O446" t="s">
        <v>58</v>
      </c>
      <c r="P446" t="s">
        <v>59</v>
      </c>
      <c r="Q446">
        <v>1</v>
      </c>
      <c r="X446">
        <v>286.65</v>
      </c>
      <c r="Y446">
        <v>0</v>
      </c>
      <c r="Z446">
        <v>0.99</v>
      </c>
      <c r="AA446">
        <v>0</v>
      </c>
      <c r="AB446">
        <v>0</v>
      </c>
      <c r="AC446">
        <v>0</v>
      </c>
      <c r="AD446">
        <v>1</v>
      </c>
      <c r="AE446">
        <v>0</v>
      </c>
      <c r="AG446">
        <v>286.65</v>
      </c>
      <c r="AH446">
        <v>2</v>
      </c>
      <c r="AI446">
        <v>10563740</v>
      </c>
      <c r="AJ446">
        <v>446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</row>
    <row r="447" spans="1:44" ht="12.75">
      <c r="A447" s="39">
        <f>ROW(Source!A132)</f>
        <v>132</v>
      </c>
      <c r="B447">
        <v>10563741</v>
      </c>
      <c r="C447">
        <v>10563737</v>
      </c>
      <c r="D447">
        <v>1469978</v>
      </c>
      <c r="E447">
        <v>1</v>
      </c>
      <c r="F447">
        <v>1</v>
      </c>
      <c r="G447">
        <v>1</v>
      </c>
      <c r="H447">
        <v>2</v>
      </c>
      <c r="I447" t="s">
        <v>443</v>
      </c>
      <c r="J447" t="s">
        <v>444</v>
      </c>
      <c r="K447" t="s">
        <v>445</v>
      </c>
      <c r="L447">
        <v>1480</v>
      </c>
      <c r="N447">
        <v>1013</v>
      </c>
      <c r="O447" t="s">
        <v>58</v>
      </c>
      <c r="P447" t="s">
        <v>59</v>
      </c>
      <c r="Q447">
        <v>1</v>
      </c>
      <c r="X447">
        <v>59.86</v>
      </c>
      <c r="Y447">
        <v>0</v>
      </c>
      <c r="Z447">
        <v>170.5</v>
      </c>
      <c r="AA447">
        <v>39.41</v>
      </c>
      <c r="AB447">
        <v>0</v>
      </c>
      <c r="AC447">
        <v>0</v>
      </c>
      <c r="AD447">
        <v>1</v>
      </c>
      <c r="AE447">
        <v>0</v>
      </c>
      <c r="AG447">
        <v>59.86</v>
      </c>
      <c r="AH447">
        <v>2</v>
      </c>
      <c r="AI447">
        <v>10563741</v>
      </c>
      <c r="AJ447">
        <v>447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</row>
    <row r="448" spans="1:44" ht="12.75">
      <c r="A448" s="39">
        <f>ROW(Source!A132)</f>
        <v>132</v>
      </c>
      <c r="B448">
        <v>10563742</v>
      </c>
      <c r="C448">
        <v>10563737</v>
      </c>
      <c r="D448">
        <v>1470044</v>
      </c>
      <c r="E448">
        <v>1</v>
      </c>
      <c r="F448">
        <v>1</v>
      </c>
      <c r="G448">
        <v>1</v>
      </c>
      <c r="H448">
        <v>2</v>
      </c>
      <c r="I448" t="s">
        <v>446</v>
      </c>
      <c r="J448" t="s">
        <v>447</v>
      </c>
      <c r="K448" t="s">
        <v>448</v>
      </c>
      <c r="L448">
        <v>1480</v>
      </c>
      <c r="N448">
        <v>1013</v>
      </c>
      <c r="O448" t="s">
        <v>58</v>
      </c>
      <c r="P448" t="s">
        <v>59</v>
      </c>
      <c r="Q448">
        <v>1</v>
      </c>
      <c r="X448">
        <v>291.68</v>
      </c>
      <c r="Y448">
        <v>0</v>
      </c>
      <c r="Z448">
        <v>256.38</v>
      </c>
      <c r="AA448">
        <v>85.74</v>
      </c>
      <c r="AB448">
        <v>0</v>
      </c>
      <c r="AC448">
        <v>0</v>
      </c>
      <c r="AD448">
        <v>1</v>
      </c>
      <c r="AE448">
        <v>0</v>
      </c>
      <c r="AG448">
        <v>291.68</v>
      </c>
      <c r="AH448">
        <v>2</v>
      </c>
      <c r="AI448">
        <v>10563742</v>
      </c>
      <c r="AJ448">
        <v>448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</row>
    <row r="449" spans="1:44" ht="12.75">
      <c r="A449" s="39">
        <f>ROW(Source!A132)</f>
        <v>132</v>
      </c>
      <c r="B449">
        <v>10563743</v>
      </c>
      <c r="C449">
        <v>10563737</v>
      </c>
      <c r="D449">
        <v>1470081</v>
      </c>
      <c r="E449">
        <v>1</v>
      </c>
      <c r="F449">
        <v>1</v>
      </c>
      <c r="G449">
        <v>1</v>
      </c>
      <c r="H449">
        <v>2</v>
      </c>
      <c r="I449" t="s">
        <v>449</v>
      </c>
      <c r="J449" t="s">
        <v>152</v>
      </c>
      <c r="K449" t="s">
        <v>450</v>
      </c>
      <c r="L449">
        <v>1480</v>
      </c>
      <c r="N449">
        <v>1013</v>
      </c>
      <c r="O449" t="s">
        <v>58</v>
      </c>
      <c r="P449" t="s">
        <v>59</v>
      </c>
      <c r="Q449">
        <v>1</v>
      </c>
      <c r="X449">
        <v>332.51</v>
      </c>
      <c r="Y449">
        <v>0</v>
      </c>
      <c r="Z449">
        <v>120</v>
      </c>
      <c r="AA449">
        <v>0</v>
      </c>
      <c r="AB449">
        <v>0</v>
      </c>
      <c r="AC449">
        <v>0</v>
      </c>
      <c r="AD449">
        <v>1</v>
      </c>
      <c r="AE449">
        <v>0</v>
      </c>
      <c r="AG449">
        <v>332.51</v>
      </c>
      <c r="AH449">
        <v>2</v>
      </c>
      <c r="AI449">
        <v>10563743</v>
      </c>
      <c r="AJ449">
        <v>449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</row>
    <row r="450" spans="1:44" ht="12.75">
      <c r="A450" s="39">
        <f>ROW(Source!A132)</f>
        <v>132</v>
      </c>
      <c r="B450">
        <v>10563744</v>
      </c>
      <c r="C450">
        <v>10563737</v>
      </c>
      <c r="D450">
        <v>1404116</v>
      </c>
      <c r="E450">
        <v>1</v>
      </c>
      <c r="F450">
        <v>1</v>
      </c>
      <c r="G450">
        <v>1</v>
      </c>
      <c r="H450">
        <v>3</v>
      </c>
      <c r="I450" t="s">
        <v>170</v>
      </c>
      <c r="J450" t="s">
        <v>451</v>
      </c>
      <c r="K450" t="s">
        <v>172</v>
      </c>
      <c r="L450">
        <v>1330</v>
      </c>
      <c r="N450">
        <v>1005</v>
      </c>
      <c r="O450" t="s">
        <v>173</v>
      </c>
      <c r="P450" t="s">
        <v>173</v>
      </c>
      <c r="Q450">
        <v>10</v>
      </c>
      <c r="X450">
        <v>375</v>
      </c>
      <c r="Y450">
        <v>84.75</v>
      </c>
      <c r="Z450">
        <v>0</v>
      </c>
      <c r="AA450">
        <v>0</v>
      </c>
      <c r="AB450">
        <v>0</v>
      </c>
      <c r="AC450">
        <v>0</v>
      </c>
      <c r="AD450">
        <v>1</v>
      </c>
      <c r="AE450">
        <v>0</v>
      </c>
      <c r="AG450">
        <v>375</v>
      </c>
      <c r="AH450">
        <v>2</v>
      </c>
      <c r="AI450">
        <v>10563744</v>
      </c>
      <c r="AJ450">
        <v>450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</row>
    <row r="451" spans="1:44" ht="12.75">
      <c r="A451" s="39">
        <f>ROW(Source!A132)</f>
        <v>132</v>
      </c>
      <c r="B451">
        <v>10563745</v>
      </c>
      <c r="C451">
        <v>10563737</v>
      </c>
      <c r="D451">
        <v>1434881</v>
      </c>
      <c r="E451">
        <v>1</v>
      </c>
      <c r="F451">
        <v>1</v>
      </c>
      <c r="G451">
        <v>1</v>
      </c>
      <c r="H451">
        <v>3</v>
      </c>
      <c r="I451" t="s">
        <v>452</v>
      </c>
      <c r="J451" t="s">
        <v>453</v>
      </c>
      <c r="K451" t="s">
        <v>454</v>
      </c>
      <c r="L451">
        <v>1339</v>
      </c>
      <c r="N451">
        <v>1007</v>
      </c>
      <c r="O451" t="s">
        <v>743</v>
      </c>
      <c r="P451" t="s">
        <v>743</v>
      </c>
      <c r="Q451">
        <v>1</v>
      </c>
      <c r="X451">
        <v>102</v>
      </c>
      <c r="Y451">
        <v>923.27</v>
      </c>
      <c r="Z451">
        <v>0</v>
      </c>
      <c r="AA451">
        <v>0</v>
      </c>
      <c r="AB451">
        <v>0</v>
      </c>
      <c r="AC451">
        <v>2</v>
      </c>
      <c r="AD451">
        <v>1</v>
      </c>
      <c r="AE451">
        <v>0</v>
      </c>
      <c r="AG451">
        <v>102</v>
      </c>
      <c r="AH451">
        <v>2</v>
      </c>
      <c r="AI451">
        <v>10563745</v>
      </c>
      <c r="AJ451">
        <v>451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</row>
    <row r="452" spans="1:44" ht="12.75">
      <c r="A452" s="39">
        <f>ROW(Source!A133)</f>
        <v>133</v>
      </c>
      <c r="B452">
        <v>10563747</v>
      </c>
      <c r="C452">
        <v>10563746</v>
      </c>
      <c r="D452">
        <v>4077676</v>
      </c>
      <c r="E452">
        <v>1</v>
      </c>
      <c r="F452">
        <v>1</v>
      </c>
      <c r="G452">
        <v>1</v>
      </c>
      <c r="H452">
        <v>1</v>
      </c>
      <c r="I452" t="s">
        <v>244</v>
      </c>
      <c r="K452" t="s">
        <v>245</v>
      </c>
      <c r="L452">
        <v>1476</v>
      </c>
      <c r="N452">
        <v>1013</v>
      </c>
      <c r="O452" t="s">
        <v>62</v>
      </c>
      <c r="P452" t="s">
        <v>63</v>
      </c>
      <c r="Q452">
        <v>1</v>
      </c>
      <c r="X452">
        <v>1.38</v>
      </c>
      <c r="Y452">
        <v>0</v>
      </c>
      <c r="Z452">
        <v>0</v>
      </c>
      <c r="AA452">
        <v>0</v>
      </c>
      <c r="AB452">
        <v>9.17</v>
      </c>
      <c r="AC452">
        <v>0</v>
      </c>
      <c r="AD452">
        <v>1</v>
      </c>
      <c r="AE452">
        <v>1</v>
      </c>
      <c r="AG452">
        <v>1.38</v>
      </c>
      <c r="AH452">
        <v>2</v>
      </c>
      <c r="AI452">
        <v>10563747</v>
      </c>
      <c r="AJ452">
        <v>452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</row>
    <row r="453" spans="1:44" ht="12.75">
      <c r="A453" s="39">
        <f>ROW(Source!A133)</f>
        <v>133</v>
      </c>
      <c r="B453">
        <v>10563748</v>
      </c>
      <c r="C453">
        <v>10563746</v>
      </c>
      <c r="D453">
        <v>121548</v>
      </c>
      <c r="E453">
        <v>1</v>
      </c>
      <c r="F453">
        <v>1</v>
      </c>
      <c r="G453">
        <v>1</v>
      </c>
      <c r="H453">
        <v>1</v>
      </c>
      <c r="I453" t="s">
        <v>702</v>
      </c>
      <c r="K453" t="s">
        <v>53</v>
      </c>
      <c r="L453">
        <v>608254</v>
      </c>
      <c r="N453">
        <v>1013</v>
      </c>
      <c r="O453" t="s">
        <v>54</v>
      </c>
      <c r="P453" t="s">
        <v>54</v>
      </c>
      <c r="Q453">
        <v>1</v>
      </c>
      <c r="X453">
        <v>0.03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1</v>
      </c>
      <c r="AE453">
        <v>2</v>
      </c>
      <c r="AG453">
        <v>0.03</v>
      </c>
      <c r="AH453">
        <v>2</v>
      </c>
      <c r="AI453">
        <v>10563748</v>
      </c>
      <c r="AJ453">
        <v>453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</row>
    <row r="454" spans="1:44" ht="12.75">
      <c r="A454" s="39">
        <f>ROW(Source!A133)</f>
        <v>133</v>
      </c>
      <c r="B454">
        <v>10563749</v>
      </c>
      <c r="C454">
        <v>10563746</v>
      </c>
      <c r="D454">
        <v>9286871</v>
      </c>
      <c r="E454">
        <v>1</v>
      </c>
      <c r="F454">
        <v>1</v>
      </c>
      <c r="G454">
        <v>1</v>
      </c>
      <c r="H454">
        <v>2</v>
      </c>
      <c r="I454" t="s">
        <v>207</v>
      </c>
      <c r="J454" t="s">
        <v>208</v>
      </c>
      <c r="K454" t="s">
        <v>209</v>
      </c>
      <c r="L454">
        <v>1368</v>
      </c>
      <c r="N454">
        <v>1011</v>
      </c>
      <c r="O454" t="s">
        <v>86</v>
      </c>
      <c r="P454" t="s">
        <v>86</v>
      </c>
      <c r="Q454">
        <v>1</v>
      </c>
      <c r="X454">
        <v>0.03</v>
      </c>
      <c r="Y454">
        <v>0</v>
      </c>
      <c r="Z454">
        <v>60.77</v>
      </c>
      <c r="AA454">
        <v>11.81</v>
      </c>
      <c r="AB454">
        <v>0</v>
      </c>
      <c r="AC454">
        <v>0</v>
      </c>
      <c r="AD454">
        <v>1</v>
      </c>
      <c r="AE454">
        <v>0</v>
      </c>
      <c r="AG454">
        <v>0.03</v>
      </c>
      <c r="AH454">
        <v>2</v>
      </c>
      <c r="AI454">
        <v>10563749</v>
      </c>
      <c r="AJ454">
        <v>454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</row>
    <row r="455" spans="1:44" ht="12.75">
      <c r="A455" s="39">
        <f>ROW(Source!A133)</f>
        <v>133</v>
      </c>
      <c r="B455">
        <v>10563750</v>
      </c>
      <c r="C455">
        <v>10563746</v>
      </c>
      <c r="D455">
        <v>9363553</v>
      </c>
      <c r="E455">
        <v>1</v>
      </c>
      <c r="F455">
        <v>1</v>
      </c>
      <c r="G455">
        <v>1</v>
      </c>
      <c r="H455">
        <v>3</v>
      </c>
      <c r="I455" t="s">
        <v>293</v>
      </c>
      <c r="J455" t="s">
        <v>294</v>
      </c>
      <c r="K455" t="s">
        <v>295</v>
      </c>
      <c r="L455">
        <v>1346</v>
      </c>
      <c r="N455">
        <v>1009</v>
      </c>
      <c r="O455" t="s">
        <v>228</v>
      </c>
      <c r="P455" t="s">
        <v>228</v>
      </c>
      <c r="Q455">
        <v>1</v>
      </c>
      <c r="X455">
        <v>0.04</v>
      </c>
      <c r="Y455">
        <v>41.22</v>
      </c>
      <c r="Z455">
        <v>0</v>
      </c>
      <c r="AA455">
        <v>0</v>
      </c>
      <c r="AB455">
        <v>0</v>
      </c>
      <c r="AC455">
        <v>0</v>
      </c>
      <c r="AD455">
        <v>1</v>
      </c>
      <c r="AE455">
        <v>0</v>
      </c>
      <c r="AG455">
        <v>0.04</v>
      </c>
      <c r="AH455">
        <v>2</v>
      </c>
      <c r="AI455">
        <v>10563750</v>
      </c>
      <c r="AJ455">
        <v>455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</row>
    <row r="456" spans="1:44" ht="12.75">
      <c r="A456" s="39">
        <f>ROW(Source!A133)</f>
        <v>133</v>
      </c>
      <c r="B456">
        <v>10563751</v>
      </c>
      <c r="C456">
        <v>10563746</v>
      </c>
      <c r="D456">
        <v>9340909</v>
      </c>
      <c r="E456">
        <v>1</v>
      </c>
      <c r="F456">
        <v>1</v>
      </c>
      <c r="G456">
        <v>1</v>
      </c>
      <c r="H456">
        <v>3</v>
      </c>
      <c r="I456" t="s">
        <v>296</v>
      </c>
      <c r="J456" t="s">
        <v>297</v>
      </c>
      <c r="K456" t="s">
        <v>298</v>
      </c>
      <c r="L456">
        <v>1348</v>
      </c>
      <c r="N456">
        <v>1009</v>
      </c>
      <c r="O456" t="s">
        <v>774</v>
      </c>
      <c r="P456" t="s">
        <v>774</v>
      </c>
      <c r="Q456">
        <v>1000</v>
      </c>
      <c r="X456">
        <v>0.0008</v>
      </c>
      <c r="Y456">
        <v>29526.35</v>
      </c>
      <c r="Z456">
        <v>0</v>
      </c>
      <c r="AA456">
        <v>0</v>
      </c>
      <c r="AB456">
        <v>0</v>
      </c>
      <c r="AC456">
        <v>0</v>
      </c>
      <c r="AD456">
        <v>1</v>
      </c>
      <c r="AE456">
        <v>0</v>
      </c>
      <c r="AG456">
        <v>0.0008</v>
      </c>
      <c r="AH456">
        <v>2</v>
      </c>
      <c r="AI456">
        <v>10563751</v>
      </c>
      <c r="AJ456">
        <v>456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</row>
    <row r="457" spans="1:44" ht="12.75">
      <c r="A457" s="39">
        <f>ROW(Source!A133)</f>
        <v>133</v>
      </c>
      <c r="B457">
        <v>10563752</v>
      </c>
      <c r="C457">
        <v>10563746</v>
      </c>
      <c r="D457">
        <v>9344978</v>
      </c>
      <c r="E457">
        <v>1</v>
      </c>
      <c r="F457">
        <v>1</v>
      </c>
      <c r="G457">
        <v>1</v>
      </c>
      <c r="H457">
        <v>3</v>
      </c>
      <c r="I457" t="s">
        <v>299</v>
      </c>
      <c r="J457" t="s">
        <v>300</v>
      </c>
      <c r="K457" t="s">
        <v>301</v>
      </c>
      <c r="L457">
        <v>1354</v>
      </c>
      <c r="N457">
        <v>1010</v>
      </c>
      <c r="O457" t="s">
        <v>921</v>
      </c>
      <c r="P457" t="s">
        <v>921</v>
      </c>
      <c r="Q457">
        <v>1</v>
      </c>
      <c r="X457">
        <v>1</v>
      </c>
      <c r="Y457">
        <v>0</v>
      </c>
      <c r="Z457">
        <v>0</v>
      </c>
      <c r="AA457">
        <v>0</v>
      </c>
      <c r="AB457">
        <v>0</v>
      </c>
      <c r="AC457">
        <v>1</v>
      </c>
      <c r="AD457">
        <v>0</v>
      </c>
      <c r="AE457">
        <v>0</v>
      </c>
      <c r="AG457">
        <v>1</v>
      </c>
      <c r="AH457">
        <v>2</v>
      </c>
      <c r="AI457">
        <v>10563752</v>
      </c>
      <c r="AJ457">
        <v>457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</row>
    <row r="458" spans="1:44" ht="12.75">
      <c r="A458" s="39">
        <f>ROW(Source!A135)</f>
        <v>135</v>
      </c>
      <c r="B458">
        <v>10563755</v>
      </c>
      <c r="C458">
        <v>10563754</v>
      </c>
      <c r="D458">
        <v>4078482</v>
      </c>
      <c r="E458">
        <v>1</v>
      </c>
      <c r="F458">
        <v>1</v>
      </c>
      <c r="G458">
        <v>1</v>
      </c>
      <c r="H458">
        <v>1</v>
      </c>
      <c r="I458" t="s">
        <v>302</v>
      </c>
      <c r="K458" t="s">
        <v>303</v>
      </c>
      <c r="L458">
        <v>1476</v>
      </c>
      <c r="N458">
        <v>1013</v>
      </c>
      <c r="O458" t="s">
        <v>62</v>
      </c>
      <c r="P458" t="s">
        <v>63</v>
      </c>
      <c r="Q458">
        <v>1</v>
      </c>
      <c r="X458">
        <v>0.37</v>
      </c>
      <c r="Y458">
        <v>0</v>
      </c>
      <c r="Z458">
        <v>0</v>
      </c>
      <c r="AA458">
        <v>0</v>
      </c>
      <c r="AB458">
        <v>11.08</v>
      </c>
      <c r="AC458">
        <v>0</v>
      </c>
      <c r="AD458">
        <v>1</v>
      </c>
      <c r="AE458">
        <v>1</v>
      </c>
      <c r="AG458">
        <v>0.37</v>
      </c>
      <c r="AH458">
        <v>2</v>
      </c>
      <c r="AI458">
        <v>10563755</v>
      </c>
      <c r="AJ458">
        <v>458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</row>
    <row r="459" spans="1:44" ht="12.75">
      <c r="A459" s="39">
        <f>ROW(Source!A135)</f>
        <v>135</v>
      </c>
      <c r="B459">
        <v>10563756</v>
      </c>
      <c r="C459">
        <v>10563754</v>
      </c>
      <c r="D459">
        <v>121548</v>
      </c>
      <c r="E459">
        <v>1</v>
      </c>
      <c r="F459">
        <v>1</v>
      </c>
      <c r="G459">
        <v>1</v>
      </c>
      <c r="H459">
        <v>1</v>
      </c>
      <c r="I459" t="s">
        <v>702</v>
      </c>
      <c r="K459" t="s">
        <v>53</v>
      </c>
      <c r="L459">
        <v>608254</v>
      </c>
      <c r="N459">
        <v>1013</v>
      </c>
      <c r="O459" t="s">
        <v>54</v>
      </c>
      <c r="P459" t="s">
        <v>54</v>
      </c>
      <c r="Q459">
        <v>1</v>
      </c>
      <c r="X459">
        <v>0.21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1</v>
      </c>
      <c r="AE459">
        <v>2</v>
      </c>
      <c r="AG459">
        <v>0.21</v>
      </c>
      <c r="AH459">
        <v>2</v>
      </c>
      <c r="AI459">
        <v>10563756</v>
      </c>
      <c r="AJ459">
        <v>459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</row>
    <row r="460" spans="1:44" ht="12.75">
      <c r="A460" s="39">
        <f>ROW(Source!A135)</f>
        <v>135</v>
      </c>
      <c r="B460">
        <v>10563757</v>
      </c>
      <c r="C460">
        <v>10563754</v>
      </c>
      <c r="D460">
        <v>9285132</v>
      </c>
      <c r="E460">
        <v>1</v>
      </c>
      <c r="F460">
        <v>1</v>
      </c>
      <c r="G460">
        <v>1</v>
      </c>
      <c r="H460">
        <v>2</v>
      </c>
      <c r="I460" t="s">
        <v>304</v>
      </c>
      <c r="J460" t="s">
        <v>161</v>
      </c>
      <c r="K460" t="s">
        <v>305</v>
      </c>
      <c r="L460">
        <v>1368</v>
      </c>
      <c r="N460">
        <v>1011</v>
      </c>
      <c r="O460" t="s">
        <v>86</v>
      </c>
      <c r="P460" t="s">
        <v>86</v>
      </c>
      <c r="Q460">
        <v>1</v>
      </c>
      <c r="X460">
        <v>0.21</v>
      </c>
      <c r="Y460">
        <v>0</v>
      </c>
      <c r="Z460">
        <v>100.24</v>
      </c>
      <c r="AA460">
        <v>11.81</v>
      </c>
      <c r="AB460">
        <v>0</v>
      </c>
      <c r="AC460">
        <v>0</v>
      </c>
      <c r="AD460">
        <v>1</v>
      </c>
      <c r="AE460">
        <v>0</v>
      </c>
      <c r="AG460">
        <v>0.21</v>
      </c>
      <c r="AH460">
        <v>2</v>
      </c>
      <c r="AI460">
        <v>10563757</v>
      </c>
      <c r="AJ460">
        <v>460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</row>
    <row r="461" spans="1:44" ht="12.75">
      <c r="A461" s="39">
        <f>ROW(Source!A135)</f>
        <v>135</v>
      </c>
      <c r="B461">
        <v>10563758</v>
      </c>
      <c r="C461">
        <v>10563754</v>
      </c>
      <c r="D461">
        <v>9363314</v>
      </c>
      <c r="E461">
        <v>1</v>
      </c>
      <c r="F461">
        <v>1</v>
      </c>
      <c r="G461">
        <v>1</v>
      </c>
      <c r="H461">
        <v>3</v>
      </c>
      <c r="I461" t="s">
        <v>306</v>
      </c>
      <c r="J461" t="s">
        <v>307</v>
      </c>
      <c r="K461" t="s">
        <v>308</v>
      </c>
      <c r="L461">
        <v>1348</v>
      </c>
      <c r="N461">
        <v>1009</v>
      </c>
      <c r="O461" t="s">
        <v>774</v>
      </c>
      <c r="P461" t="s">
        <v>774</v>
      </c>
      <c r="Q461">
        <v>1000</v>
      </c>
      <c r="X461">
        <v>0.0001</v>
      </c>
      <c r="Y461">
        <v>9181.09</v>
      </c>
      <c r="Z461">
        <v>0</v>
      </c>
      <c r="AA461">
        <v>0</v>
      </c>
      <c r="AB461">
        <v>0</v>
      </c>
      <c r="AC461">
        <v>0</v>
      </c>
      <c r="AD461">
        <v>1</v>
      </c>
      <c r="AE461">
        <v>0</v>
      </c>
      <c r="AG461">
        <v>0.0001</v>
      </c>
      <c r="AH461">
        <v>2</v>
      </c>
      <c r="AI461">
        <v>10563758</v>
      </c>
      <c r="AJ461">
        <v>461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</row>
    <row r="462" spans="1:44" ht="12.75">
      <c r="A462" s="39">
        <f>ROW(Source!A135)</f>
        <v>135</v>
      </c>
      <c r="B462">
        <v>10563759</v>
      </c>
      <c r="C462">
        <v>10563754</v>
      </c>
      <c r="D462">
        <v>9347298</v>
      </c>
      <c r="E462">
        <v>1</v>
      </c>
      <c r="F462">
        <v>1</v>
      </c>
      <c r="G462">
        <v>1</v>
      </c>
      <c r="H462">
        <v>3</v>
      </c>
      <c r="I462" t="s">
        <v>309</v>
      </c>
      <c r="J462" t="s">
        <v>310</v>
      </c>
      <c r="K462" t="s">
        <v>311</v>
      </c>
      <c r="L462">
        <v>1354</v>
      </c>
      <c r="N462">
        <v>1010</v>
      </c>
      <c r="O462" t="s">
        <v>921</v>
      </c>
      <c r="P462" t="s">
        <v>921</v>
      </c>
      <c r="Q462">
        <v>1</v>
      </c>
      <c r="X462">
        <v>1</v>
      </c>
      <c r="Y462">
        <v>0</v>
      </c>
      <c r="Z462">
        <v>0</v>
      </c>
      <c r="AA462">
        <v>0</v>
      </c>
      <c r="AB462">
        <v>0</v>
      </c>
      <c r="AC462">
        <v>1</v>
      </c>
      <c r="AD462">
        <v>0</v>
      </c>
      <c r="AE462">
        <v>0</v>
      </c>
      <c r="AG462">
        <v>1</v>
      </c>
      <c r="AH462">
        <v>2</v>
      </c>
      <c r="AI462">
        <v>10563759</v>
      </c>
      <c r="AJ462">
        <v>462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</row>
    <row r="463" spans="1:44" ht="12.75">
      <c r="A463" s="39">
        <f>ROW(Source!A139)</f>
        <v>139</v>
      </c>
      <c r="B463">
        <v>10563764</v>
      </c>
      <c r="C463">
        <v>10563763</v>
      </c>
      <c r="D463">
        <v>4077618</v>
      </c>
      <c r="E463">
        <v>1</v>
      </c>
      <c r="F463">
        <v>1</v>
      </c>
      <c r="G463">
        <v>1</v>
      </c>
      <c r="H463">
        <v>1</v>
      </c>
      <c r="I463" t="s">
        <v>319</v>
      </c>
      <c r="K463" t="s">
        <v>320</v>
      </c>
      <c r="L463">
        <v>1476</v>
      </c>
      <c r="N463">
        <v>1013</v>
      </c>
      <c r="O463" t="s">
        <v>62</v>
      </c>
      <c r="P463" t="s">
        <v>63</v>
      </c>
      <c r="Q463">
        <v>1</v>
      </c>
      <c r="X463">
        <v>4.8</v>
      </c>
      <c r="Y463">
        <v>0</v>
      </c>
      <c r="Z463">
        <v>0</v>
      </c>
      <c r="AA463">
        <v>0</v>
      </c>
      <c r="AB463">
        <v>9.07</v>
      </c>
      <c r="AC463">
        <v>0</v>
      </c>
      <c r="AD463">
        <v>1</v>
      </c>
      <c r="AE463">
        <v>1</v>
      </c>
      <c r="AG463">
        <v>4.8</v>
      </c>
      <c r="AH463">
        <v>2</v>
      </c>
      <c r="AI463">
        <v>10563764</v>
      </c>
      <c r="AJ463">
        <v>463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</row>
    <row r="464" spans="1:44" ht="12.75">
      <c r="A464" s="39">
        <f>ROW(Source!A139)</f>
        <v>139</v>
      </c>
      <c r="B464">
        <v>10563765</v>
      </c>
      <c r="C464">
        <v>10563763</v>
      </c>
      <c r="D464">
        <v>121548</v>
      </c>
      <c r="E464">
        <v>1</v>
      </c>
      <c r="F464">
        <v>1</v>
      </c>
      <c r="G464">
        <v>1</v>
      </c>
      <c r="H464">
        <v>1</v>
      </c>
      <c r="I464" t="s">
        <v>702</v>
      </c>
      <c r="K464" t="s">
        <v>53</v>
      </c>
      <c r="L464">
        <v>608254</v>
      </c>
      <c r="N464">
        <v>1013</v>
      </c>
      <c r="O464" t="s">
        <v>54</v>
      </c>
      <c r="P464" t="s">
        <v>54</v>
      </c>
      <c r="Q464">
        <v>1</v>
      </c>
      <c r="X464">
        <v>2.62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1</v>
      </c>
      <c r="AE464">
        <v>2</v>
      </c>
      <c r="AG464">
        <v>2.62</v>
      </c>
      <c r="AH464">
        <v>2</v>
      </c>
      <c r="AI464">
        <v>10563765</v>
      </c>
      <c r="AJ464">
        <v>464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</row>
    <row r="465" spans="1:44" ht="12.75">
      <c r="A465" s="39">
        <f>ROW(Source!A139)</f>
        <v>139</v>
      </c>
      <c r="B465">
        <v>10563766</v>
      </c>
      <c r="C465">
        <v>10563763</v>
      </c>
      <c r="D465">
        <v>9283599</v>
      </c>
      <c r="E465">
        <v>1</v>
      </c>
      <c r="F465">
        <v>1</v>
      </c>
      <c r="G465">
        <v>1</v>
      </c>
      <c r="H465">
        <v>2</v>
      </c>
      <c r="I465" t="s">
        <v>148</v>
      </c>
      <c r="J465" t="s">
        <v>149</v>
      </c>
      <c r="K465" t="s">
        <v>150</v>
      </c>
      <c r="L465">
        <v>1368</v>
      </c>
      <c r="N465">
        <v>1011</v>
      </c>
      <c r="O465" t="s">
        <v>86</v>
      </c>
      <c r="P465" t="s">
        <v>86</v>
      </c>
      <c r="Q465">
        <v>1</v>
      </c>
      <c r="X465">
        <v>0.01</v>
      </c>
      <c r="Y465">
        <v>0</v>
      </c>
      <c r="Z465">
        <v>123.73</v>
      </c>
      <c r="AA465">
        <v>11.81</v>
      </c>
      <c r="AB465">
        <v>0</v>
      </c>
      <c r="AC465">
        <v>0</v>
      </c>
      <c r="AD465">
        <v>1</v>
      </c>
      <c r="AE465">
        <v>0</v>
      </c>
      <c r="AG465">
        <v>0.01</v>
      </c>
      <c r="AH465">
        <v>2</v>
      </c>
      <c r="AI465">
        <v>10563766</v>
      </c>
      <c r="AJ465">
        <v>465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</row>
    <row r="466" spans="1:44" ht="12.75">
      <c r="A466" s="39">
        <f>ROW(Source!A139)</f>
        <v>139</v>
      </c>
      <c r="B466">
        <v>10563767</v>
      </c>
      <c r="C466">
        <v>10563763</v>
      </c>
      <c r="D466">
        <v>9284333</v>
      </c>
      <c r="E466">
        <v>1</v>
      </c>
      <c r="F466">
        <v>1</v>
      </c>
      <c r="G466">
        <v>1</v>
      </c>
      <c r="H466">
        <v>2</v>
      </c>
      <c r="I466" t="s">
        <v>321</v>
      </c>
      <c r="J466" t="s">
        <v>322</v>
      </c>
      <c r="K466" t="s">
        <v>323</v>
      </c>
      <c r="L466">
        <v>1480</v>
      </c>
      <c r="N466">
        <v>1013</v>
      </c>
      <c r="O466" t="s">
        <v>58</v>
      </c>
      <c r="P466" t="s">
        <v>59</v>
      </c>
      <c r="Q466">
        <v>1</v>
      </c>
      <c r="X466">
        <v>2.6</v>
      </c>
      <c r="Y466">
        <v>0</v>
      </c>
      <c r="Z466">
        <v>78.26</v>
      </c>
      <c r="AA466">
        <v>11.81</v>
      </c>
      <c r="AB466">
        <v>0</v>
      </c>
      <c r="AC466">
        <v>0</v>
      </c>
      <c r="AD466">
        <v>1</v>
      </c>
      <c r="AE466">
        <v>0</v>
      </c>
      <c r="AG466">
        <v>2.6</v>
      </c>
      <c r="AH466">
        <v>2</v>
      </c>
      <c r="AI466">
        <v>10563767</v>
      </c>
      <c r="AJ466">
        <v>466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</row>
    <row r="467" spans="1:44" ht="12.75">
      <c r="A467" s="39">
        <f>ROW(Source!A139)</f>
        <v>139</v>
      </c>
      <c r="B467">
        <v>10563768</v>
      </c>
      <c r="C467">
        <v>10563763</v>
      </c>
      <c r="D467">
        <v>9286871</v>
      </c>
      <c r="E467">
        <v>1</v>
      </c>
      <c r="F467">
        <v>1</v>
      </c>
      <c r="G467">
        <v>1</v>
      </c>
      <c r="H467">
        <v>2</v>
      </c>
      <c r="I467" t="s">
        <v>207</v>
      </c>
      <c r="J467" t="s">
        <v>208</v>
      </c>
      <c r="K467" t="s">
        <v>209</v>
      </c>
      <c r="L467">
        <v>1368</v>
      </c>
      <c r="N467">
        <v>1011</v>
      </c>
      <c r="O467" t="s">
        <v>86</v>
      </c>
      <c r="P467" t="s">
        <v>86</v>
      </c>
      <c r="Q467">
        <v>1</v>
      </c>
      <c r="X467">
        <v>0.01</v>
      </c>
      <c r="Y467">
        <v>0</v>
      </c>
      <c r="Z467">
        <v>60.77</v>
      </c>
      <c r="AA467">
        <v>11.81</v>
      </c>
      <c r="AB467">
        <v>0</v>
      </c>
      <c r="AC467">
        <v>0</v>
      </c>
      <c r="AD467">
        <v>1</v>
      </c>
      <c r="AE467">
        <v>0</v>
      </c>
      <c r="AG467">
        <v>0.01</v>
      </c>
      <c r="AH467">
        <v>2</v>
      </c>
      <c r="AI467">
        <v>10563768</v>
      </c>
      <c r="AJ467">
        <v>467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</row>
    <row r="468" spans="1:44" ht="12.75">
      <c r="A468" s="39">
        <f>ROW(Source!A139)</f>
        <v>139</v>
      </c>
      <c r="B468">
        <v>10563769</v>
      </c>
      <c r="C468">
        <v>10563763</v>
      </c>
      <c r="D468">
        <v>9347160</v>
      </c>
      <c r="E468">
        <v>1</v>
      </c>
      <c r="F468">
        <v>1</v>
      </c>
      <c r="G468">
        <v>1</v>
      </c>
      <c r="H468">
        <v>3</v>
      </c>
      <c r="I468" t="s">
        <v>324</v>
      </c>
      <c r="J468" t="s">
        <v>325</v>
      </c>
      <c r="K468" t="s">
        <v>326</v>
      </c>
      <c r="L468">
        <v>1354</v>
      </c>
      <c r="N468">
        <v>1010</v>
      </c>
      <c r="O468" t="s">
        <v>921</v>
      </c>
      <c r="P468" t="s">
        <v>921</v>
      </c>
      <c r="Q468">
        <v>1</v>
      </c>
      <c r="X468">
        <v>10</v>
      </c>
      <c r="Y468">
        <v>0</v>
      </c>
      <c r="Z468">
        <v>0</v>
      </c>
      <c r="AA468">
        <v>0</v>
      </c>
      <c r="AB468">
        <v>0</v>
      </c>
      <c r="AC468">
        <v>1</v>
      </c>
      <c r="AD468">
        <v>0</v>
      </c>
      <c r="AE468">
        <v>0</v>
      </c>
      <c r="AG468">
        <v>10</v>
      </c>
      <c r="AH468">
        <v>2</v>
      </c>
      <c r="AI468">
        <v>10563769</v>
      </c>
      <c r="AJ468">
        <v>468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</row>
    <row r="469" spans="1:44" ht="12.75">
      <c r="A469" s="39">
        <f>ROW(Source!A143)</f>
        <v>143</v>
      </c>
      <c r="B469">
        <v>10563774</v>
      </c>
      <c r="C469">
        <v>10563773</v>
      </c>
      <c r="D469">
        <v>4077618</v>
      </c>
      <c r="E469">
        <v>1</v>
      </c>
      <c r="F469">
        <v>1</v>
      </c>
      <c r="G469">
        <v>1</v>
      </c>
      <c r="H469">
        <v>1</v>
      </c>
      <c r="I469" t="s">
        <v>319</v>
      </c>
      <c r="K469" t="s">
        <v>320</v>
      </c>
      <c r="L469">
        <v>1476</v>
      </c>
      <c r="N469">
        <v>1013</v>
      </c>
      <c r="O469" t="s">
        <v>62</v>
      </c>
      <c r="P469" t="s">
        <v>63</v>
      </c>
      <c r="Q469">
        <v>1</v>
      </c>
      <c r="X469">
        <v>7.09</v>
      </c>
      <c r="Y469">
        <v>0</v>
      </c>
      <c r="Z469">
        <v>0</v>
      </c>
      <c r="AA469">
        <v>0</v>
      </c>
      <c r="AB469">
        <v>9.07</v>
      </c>
      <c r="AC469">
        <v>0</v>
      </c>
      <c r="AD469">
        <v>1</v>
      </c>
      <c r="AE469">
        <v>1</v>
      </c>
      <c r="AG469">
        <v>7.09</v>
      </c>
      <c r="AH469">
        <v>2</v>
      </c>
      <c r="AI469">
        <v>10563774</v>
      </c>
      <c r="AJ469">
        <v>469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</row>
    <row r="470" spans="1:44" ht="12.75">
      <c r="A470" s="39">
        <f>ROW(Source!A143)</f>
        <v>143</v>
      </c>
      <c r="B470">
        <v>10563775</v>
      </c>
      <c r="C470">
        <v>10563773</v>
      </c>
      <c r="D470">
        <v>121548</v>
      </c>
      <c r="E470">
        <v>1</v>
      </c>
      <c r="F470">
        <v>1</v>
      </c>
      <c r="G470">
        <v>1</v>
      </c>
      <c r="H470">
        <v>1</v>
      </c>
      <c r="I470" t="s">
        <v>702</v>
      </c>
      <c r="K470" t="s">
        <v>53</v>
      </c>
      <c r="L470">
        <v>608254</v>
      </c>
      <c r="N470">
        <v>1013</v>
      </c>
      <c r="O470" t="s">
        <v>54</v>
      </c>
      <c r="P470" t="s">
        <v>54</v>
      </c>
      <c r="Q470">
        <v>1</v>
      </c>
      <c r="X470">
        <v>3.86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1</v>
      </c>
      <c r="AE470">
        <v>2</v>
      </c>
      <c r="AG470">
        <v>3.86</v>
      </c>
      <c r="AH470">
        <v>2</v>
      </c>
      <c r="AI470">
        <v>10563775</v>
      </c>
      <c r="AJ470">
        <v>470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</row>
    <row r="471" spans="1:44" ht="12.75">
      <c r="A471" s="39">
        <f>ROW(Source!A143)</f>
        <v>143</v>
      </c>
      <c r="B471">
        <v>10563776</v>
      </c>
      <c r="C471">
        <v>10563773</v>
      </c>
      <c r="D471">
        <v>9283599</v>
      </c>
      <c r="E471">
        <v>1</v>
      </c>
      <c r="F471">
        <v>1</v>
      </c>
      <c r="G471">
        <v>1</v>
      </c>
      <c r="H471">
        <v>2</v>
      </c>
      <c r="I471" t="s">
        <v>148</v>
      </c>
      <c r="J471" t="s">
        <v>149</v>
      </c>
      <c r="K471" t="s">
        <v>150</v>
      </c>
      <c r="L471">
        <v>1368</v>
      </c>
      <c r="N471">
        <v>1011</v>
      </c>
      <c r="O471" t="s">
        <v>86</v>
      </c>
      <c r="P471" t="s">
        <v>86</v>
      </c>
      <c r="Q471">
        <v>1</v>
      </c>
      <c r="X471">
        <v>0.01</v>
      </c>
      <c r="Y471">
        <v>0</v>
      </c>
      <c r="Z471">
        <v>123.73</v>
      </c>
      <c r="AA471">
        <v>11.81</v>
      </c>
      <c r="AB471">
        <v>0</v>
      </c>
      <c r="AC471">
        <v>0</v>
      </c>
      <c r="AD471">
        <v>1</v>
      </c>
      <c r="AE471">
        <v>0</v>
      </c>
      <c r="AG471">
        <v>0.01</v>
      </c>
      <c r="AH471">
        <v>2</v>
      </c>
      <c r="AI471">
        <v>10563776</v>
      </c>
      <c r="AJ471">
        <v>471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</row>
    <row r="472" spans="1:44" ht="12.75">
      <c r="A472" s="39">
        <f>ROW(Source!A143)</f>
        <v>143</v>
      </c>
      <c r="B472">
        <v>10563777</v>
      </c>
      <c r="C472">
        <v>10563773</v>
      </c>
      <c r="D472">
        <v>9284333</v>
      </c>
      <c r="E472">
        <v>1</v>
      </c>
      <c r="F472">
        <v>1</v>
      </c>
      <c r="G472">
        <v>1</v>
      </c>
      <c r="H472">
        <v>2</v>
      </c>
      <c r="I472" t="s">
        <v>321</v>
      </c>
      <c r="J472" t="s">
        <v>322</v>
      </c>
      <c r="K472" t="s">
        <v>323</v>
      </c>
      <c r="L472">
        <v>1480</v>
      </c>
      <c r="N472">
        <v>1013</v>
      </c>
      <c r="O472" t="s">
        <v>58</v>
      </c>
      <c r="P472" t="s">
        <v>59</v>
      </c>
      <c r="Q472">
        <v>1</v>
      </c>
      <c r="X472">
        <v>3.83</v>
      </c>
      <c r="Y472">
        <v>0</v>
      </c>
      <c r="Z472">
        <v>78.26</v>
      </c>
      <c r="AA472">
        <v>11.81</v>
      </c>
      <c r="AB472">
        <v>0</v>
      </c>
      <c r="AC472">
        <v>0</v>
      </c>
      <c r="AD472">
        <v>1</v>
      </c>
      <c r="AE472">
        <v>0</v>
      </c>
      <c r="AG472">
        <v>3.83</v>
      </c>
      <c r="AH472">
        <v>2</v>
      </c>
      <c r="AI472">
        <v>10563777</v>
      </c>
      <c r="AJ472">
        <v>472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</row>
    <row r="473" spans="1:44" ht="12.75">
      <c r="A473" s="39">
        <f>ROW(Source!A143)</f>
        <v>143</v>
      </c>
      <c r="B473">
        <v>10563778</v>
      </c>
      <c r="C473">
        <v>10563773</v>
      </c>
      <c r="D473">
        <v>9286871</v>
      </c>
      <c r="E473">
        <v>1</v>
      </c>
      <c r="F473">
        <v>1</v>
      </c>
      <c r="G473">
        <v>1</v>
      </c>
      <c r="H473">
        <v>2</v>
      </c>
      <c r="I473" t="s">
        <v>207</v>
      </c>
      <c r="J473" t="s">
        <v>208</v>
      </c>
      <c r="K473" t="s">
        <v>209</v>
      </c>
      <c r="L473">
        <v>1368</v>
      </c>
      <c r="N473">
        <v>1011</v>
      </c>
      <c r="O473" t="s">
        <v>86</v>
      </c>
      <c r="P473" t="s">
        <v>86</v>
      </c>
      <c r="Q473">
        <v>1</v>
      </c>
      <c r="X473">
        <v>0.02</v>
      </c>
      <c r="Y473">
        <v>0</v>
      </c>
      <c r="Z473">
        <v>60.77</v>
      </c>
      <c r="AA473">
        <v>11.81</v>
      </c>
      <c r="AB473">
        <v>0</v>
      </c>
      <c r="AC473">
        <v>0</v>
      </c>
      <c r="AD473">
        <v>1</v>
      </c>
      <c r="AE473">
        <v>0</v>
      </c>
      <c r="AG473">
        <v>0.02</v>
      </c>
      <c r="AH473">
        <v>2</v>
      </c>
      <c r="AI473">
        <v>10563778</v>
      </c>
      <c r="AJ473">
        <v>473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</row>
    <row r="474" spans="1:44" ht="12.75">
      <c r="A474" s="39">
        <f>ROW(Source!A143)</f>
        <v>143</v>
      </c>
      <c r="B474">
        <v>10563779</v>
      </c>
      <c r="C474">
        <v>10563773</v>
      </c>
      <c r="D474">
        <v>9347160</v>
      </c>
      <c r="E474">
        <v>1</v>
      </c>
      <c r="F474">
        <v>1</v>
      </c>
      <c r="G474">
        <v>1</v>
      </c>
      <c r="H474">
        <v>3</v>
      </c>
      <c r="I474" t="s">
        <v>324</v>
      </c>
      <c r="J474" t="s">
        <v>325</v>
      </c>
      <c r="K474" t="s">
        <v>326</v>
      </c>
      <c r="L474">
        <v>1354</v>
      </c>
      <c r="N474">
        <v>1010</v>
      </c>
      <c r="O474" t="s">
        <v>921</v>
      </c>
      <c r="P474" t="s">
        <v>921</v>
      </c>
      <c r="Q474">
        <v>1</v>
      </c>
      <c r="X474">
        <v>10</v>
      </c>
      <c r="Y474">
        <v>0</v>
      </c>
      <c r="Z474">
        <v>0</v>
      </c>
      <c r="AA474">
        <v>0</v>
      </c>
      <c r="AB474">
        <v>0</v>
      </c>
      <c r="AC474">
        <v>1</v>
      </c>
      <c r="AD474">
        <v>0</v>
      </c>
      <c r="AE474">
        <v>0</v>
      </c>
      <c r="AG474">
        <v>10</v>
      </c>
      <c r="AH474">
        <v>2</v>
      </c>
      <c r="AI474">
        <v>10563779</v>
      </c>
      <c r="AJ474">
        <v>474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</row>
    <row r="475" spans="1:44" ht="12.75">
      <c r="A475" s="39">
        <f>ROW(Source!A146)</f>
        <v>146</v>
      </c>
      <c r="B475">
        <v>10563783</v>
      </c>
      <c r="C475">
        <v>10563782</v>
      </c>
      <c r="D475">
        <v>4077618</v>
      </c>
      <c r="E475">
        <v>1</v>
      </c>
      <c r="F475">
        <v>1</v>
      </c>
      <c r="G475">
        <v>1</v>
      </c>
      <c r="H475">
        <v>1</v>
      </c>
      <c r="I475" t="s">
        <v>319</v>
      </c>
      <c r="K475" t="s">
        <v>320</v>
      </c>
      <c r="L475">
        <v>1476</v>
      </c>
      <c r="N475">
        <v>1013</v>
      </c>
      <c r="O475" t="s">
        <v>62</v>
      </c>
      <c r="P475" t="s">
        <v>63</v>
      </c>
      <c r="Q475">
        <v>1</v>
      </c>
      <c r="X475">
        <v>4.8</v>
      </c>
      <c r="Y475">
        <v>0</v>
      </c>
      <c r="Z475">
        <v>0</v>
      </c>
      <c r="AA475">
        <v>0</v>
      </c>
      <c r="AB475">
        <v>9.07</v>
      </c>
      <c r="AC475">
        <v>0</v>
      </c>
      <c r="AD475">
        <v>1</v>
      </c>
      <c r="AE475">
        <v>1</v>
      </c>
      <c r="AG475">
        <v>4.8</v>
      </c>
      <c r="AH475">
        <v>2</v>
      </c>
      <c r="AI475">
        <v>10563783</v>
      </c>
      <c r="AJ475">
        <v>475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</row>
    <row r="476" spans="1:44" ht="12.75">
      <c r="A476" s="39">
        <f>ROW(Source!A146)</f>
        <v>146</v>
      </c>
      <c r="B476">
        <v>10563784</v>
      </c>
      <c r="C476">
        <v>10563782</v>
      </c>
      <c r="D476">
        <v>121548</v>
      </c>
      <c r="E476">
        <v>1</v>
      </c>
      <c r="F476">
        <v>1</v>
      </c>
      <c r="G476">
        <v>1</v>
      </c>
      <c r="H476">
        <v>1</v>
      </c>
      <c r="I476" t="s">
        <v>702</v>
      </c>
      <c r="K476" t="s">
        <v>53</v>
      </c>
      <c r="L476">
        <v>608254</v>
      </c>
      <c r="N476">
        <v>1013</v>
      </c>
      <c r="O476" t="s">
        <v>54</v>
      </c>
      <c r="P476" t="s">
        <v>54</v>
      </c>
      <c r="Q476">
        <v>1</v>
      </c>
      <c r="X476">
        <v>2.62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1</v>
      </c>
      <c r="AE476">
        <v>2</v>
      </c>
      <c r="AG476">
        <v>2.62</v>
      </c>
      <c r="AH476">
        <v>2</v>
      </c>
      <c r="AI476">
        <v>10563784</v>
      </c>
      <c r="AJ476">
        <v>476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</row>
    <row r="477" spans="1:44" ht="12.75">
      <c r="A477" s="39">
        <f>ROW(Source!A146)</f>
        <v>146</v>
      </c>
      <c r="B477">
        <v>10563785</v>
      </c>
      <c r="C477">
        <v>10563782</v>
      </c>
      <c r="D477">
        <v>9283599</v>
      </c>
      <c r="E477">
        <v>1</v>
      </c>
      <c r="F477">
        <v>1</v>
      </c>
      <c r="G477">
        <v>1</v>
      </c>
      <c r="H477">
        <v>2</v>
      </c>
      <c r="I477" t="s">
        <v>148</v>
      </c>
      <c r="J477" t="s">
        <v>149</v>
      </c>
      <c r="K477" t="s">
        <v>150</v>
      </c>
      <c r="L477">
        <v>1368</v>
      </c>
      <c r="N477">
        <v>1011</v>
      </c>
      <c r="O477" t="s">
        <v>86</v>
      </c>
      <c r="P477" t="s">
        <v>86</v>
      </c>
      <c r="Q477">
        <v>1</v>
      </c>
      <c r="X477">
        <v>0.01</v>
      </c>
      <c r="Y477">
        <v>0</v>
      </c>
      <c r="Z477">
        <v>123.73</v>
      </c>
      <c r="AA477">
        <v>11.81</v>
      </c>
      <c r="AB477">
        <v>0</v>
      </c>
      <c r="AC477">
        <v>0</v>
      </c>
      <c r="AD477">
        <v>1</v>
      </c>
      <c r="AE477">
        <v>0</v>
      </c>
      <c r="AG477">
        <v>0.01</v>
      </c>
      <c r="AH477">
        <v>2</v>
      </c>
      <c r="AI477">
        <v>10563785</v>
      </c>
      <c r="AJ477">
        <v>477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</row>
    <row r="478" spans="1:44" ht="12.75">
      <c r="A478" s="39">
        <f>ROW(Source!A146)</f>
        <v>146</v>
      </c>
      <c r="B478">
        <v>10563786</v>
      </c>
      <c r="C478">
        <v>10563782</v>
      </c>
      <c r="D478">
        <v>9284333</v>
      </c>
      <c r="E478">
        <v>1</v>
      </c>
      <c r="F478">
        <v>1</v>
      </c>
      <c r="G478">
        <v>1</v>
      </c>
      <c r="H478">
        <v>2</v>
      </c>
      <c r="I478" t="s">
        <v>321</v>
      </c>
      <c r="J478" t="s">
        <v>322</v>
      </c>
      <c r="K478" t="s">
        <v>323</v>
      </c>
      <c r="L478">
        <v>1480</v>
      </c>
      <c r="N478">
        <v>1013</v>
      </c>
      <c r="O478" t="s">
        <v>58</v>
      </c>
      <c r="P478" t="s">
        <v>59</v>
      </c>
      <c r="Q478">
        <v>1</v>
      </c>
      <c r="X478">
        <v>2.6</v>
      </c>
      <c r="Y478">
        <v>0</v>
      </c>
      <c r="Z478">
        <v>78.26</v>
      </c>
      <c r="AA478">
        <v>11.81</v>
      </c>
      <c r="AB478">
        <v>0</v>
      </c>
      <c r="AC478">
        <v>0</v>
      </c>
      <c r="AD478">
        <v>1</v>
      </c>
      <c r="AE478">
        <v>0</v>
      </c>
      <c r="AG478">
        <v>2.6</v>
      </c>
      <c r="AH478">
        <v>2</v>
      </c>
      <c r="AI478">
        <v>10563786</v>
      </c>
      <c r="AJ478">
        <v>478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</row>
    <row r="479" spans="1:44" ht="12.75">
      <c r="A479" s="39">
        <f>ROW(Source!A146)</f>
        <v>146</v>
      </c>
      <c r="B479">
        <v>10563787</v>
      </c>
      <c r="C479">
        <v>10563782</v>
      </c>
      <c r="D479">
        <v>9286871</v>
      </c>
      <c r="E479">
        <v>1</v>
      </c>
      <c r="F479">
        <v>1</v>
      </c>
      <c r="G479">
        <v>1</v>
      </c>
      <c r="H479">
        <v>2</v>
      </c>
      <c r="I479" t="s">
        <v>207</v>
      </c>
      <c r="J479" t="s">
        <v>208</v>
      </c>
      <c r="K479" t="s">
        <v>209</v>
      </c>
      <c r="L479">
        <v>1368</v>
      </c>
      <c r="N479">
        <v>1011</v>
      </c>
      <c r="O479" t="s">
        <v>86</v>
      </c>
      <c r="P479" t="s">
        <v>86</v>
      </c>
      <c r="Q479">
        <v>1</v>
      </c>
      <c r="X479">
        <v>0.01</v>
      </c>
      <c r="Y479">
        <v>0</v>
      </c>
      <c r="Z479">
        <v>60.77</v>
      </c>
      <c r="AA479">
        <v>11.81</v>
      </c>
      <c r="AB479">
        <v>0</v>
      </c>
      <c r="AC479">
        <v>0</v>
      </c>
      <c r="AD479">
        <v>1</v>
      </c>
      <c r="AE479">
        <v>0</v>
      </c>
      <c r="AG479">
        <v>0.01</v>
      </c>
      <c r="AH479">
        <v>2</v>
      </c>
      <c r="AI479">
        <v>10563787</v>
      </c>
      <c r="AJ479">
        <v>479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</row>
    <row r="480" spans="1:44" ht="12.75">
      <c r="A480" s="39">
        <f>ROW(Source!A146)</f>
        <v>146</v>
      </c>
      <c r="B480">
        <v>10563788</v>
      </c>
      <c r="C480">
        <v>10563782</v>
      </c>
      <c r="D480">
        <v>9347160</v>
      </c>
      <c r="E480">
        <v>1</v>
      </c>
      <c r="F480">
        <v>1</v>
      </c>
      <c r="G480">
        <v>1</v>
      </c>
      <c r="H480">
        <v>3</v>
      </c>
      <c r="I480" t="s">
        <v>324</v>
      </c>
      <c r="J480" t="s">
        <v>325</v>
      </c>
      <c r="K480" t="s">
        <v>326</v>
      </c>
      <c r="L480">
        <v>1354</v>
      </c>
      <c r="N480">
        <v>1010</v>
      </c>
      <c r="O480" t="s">
        <v>921</v>
      </c>
      <c r="P480" t="s">
        <v>921</v>
      </c>
      <c r="Q480">
        <v>1</v>
      </c>
      <c r="X480">
        <v>10</v>
      </c>
      <c r="Y480">
        <v>0</v>
      </c>
      <c r="Z480">
        <v>0</v>
      </c>
      <c r="AA480">
        <v>0</v>
      </c>
      <c r="AB480">
        <v>0</v>
      </c>
      <c r="AC480">
        <v>1</v>
      </c>
      <c r="AD480">
        <v>0</v>
      </c>
      <c r="AE480">
        <v>0</v>
      </c>
      <c r="AG480">
        <v>10</v>
      </c>
      <c r="AH480">
        <v>2</v>
      </c>
      <c r="AI480">
        <v>10563788</v>
      </c>
      <c r="AJ480">
        <v>480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</row>
    <row r="481" spans="1:44" ht="12.75">
      <c r="A481" s="39">
        <f>ROW(Source!A149)</f>
        <v>149</v>
      </c>
      <c r="B481">
        <v>10563792</v>
      </c>
      <c r="C481">
        <v>10563791</v>
      </c>
      <c r="D481">
        <v>121582</v>
      </c>
      <c r="E481">
        <v>1</v>
      </c>
      <c r="F481">
        <v>1</v>
      </c>
      <c r="G481">
        <v>1</v>
      </c>
      <c r="H481">
        <v>1</v>
      </c>
      <c r="I481" t="s">
        <v>441</v>
      </c>
      <c r="K481" t="s">
        <v>442</v>
      </c>
      <c r="L481">
        <v>1369</v>
      </c>
      <c r="N481">
        <v>1013</v>
      </c>
      <c r="O481" t="s">
        <v>92</v>
      </c>
      <c r="P481" t="s">
        <v>92</v>
      </c>
      <c r="Q481">
        <v>1</v>
      </c>
      <c r="X481">
        <v>1044.26</v>
      </c>
      <c r="Y481">
        <v>0</v>
      </c>
      <c r="Z481">
        <v>0</v>
      </c>
      <c r="AA481">
        <v>0</v>
      </c>
      <c r="AB481">
        <v>7.73</v>
      </c>
      <c r="AC481">
        <v>0</v>
      </c>
      <c r="AD481">
        <v>1</v>
      </c>
      <c r="AE481">
        <v>1</v>
      </c>
      <c r="AG481">
        <v>1044.26</v>
      </c>
      <c r="AH481">
        <v>2</v>
      </c>
      <c r="AI481">
        <v>10563792</v>
      </c>
      <c r="AJ481">
        <v>481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</row>
    <row r="482" spans="1:44" ht="12.75">
      <c r="A482" s="39">
        <f>ROW(Source!A149)</f>
        <v>149</v>
      </c>
      <c r="B482">
        <v>10563793</v>
      </c>
      <c r="C482">
        <v>10563791</v>
      </c>
      <c r="D482">
        <v>121548</v>
      </c>
      <c r="E482">
        <v>1</v>
      </c>
      <c r="F482">
        <v>1</v>
      </c>
      <c r="G482">
        <v>1</v>
      </c>
      <c r="H482">
        <v>1</v>
      </c>
      <c r="I482" t="s">
        <v>702</v>
      </c>
      <c r="K482" t="s">
        <v>53</v>
      </c>
      <c r="L482">
        <v>608254</v>
      </c>
      <c r="N482">
        <v>1013</v>
      </c>
      <c r="O482" t="s">
        <v>54</v>
      </c>
      <c r="P482" t="s">
        <v>54</v>
      </c>
      <c r="Q482">
        <v>1</v>
      </c>
      <c r="X482">
        <v>1945.22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1</v>
      </c>
      <c r="AE482">
        <v>2</v>
      </c>
      <c r="AG482">
        <v>1945.22</v>
      </c>
      <c r="AH482">
        <v>2</v>
      </c>
      <c r="AI482">
        <v>10563793</v>
      </c>
      <c r="AJ482">
        <v>482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</row>
    <row r="483" spans="1:44" ht="12.75">
      <c r="A483" s="39">
        <f>ROW(Source!A149)</f>
        <v>149</v>
      </c>
      <c r="B483">
        <v>10563794</v>
      </c>
      <c r="C483">
        <v>10563791</v>
      </c>
      <c r="D483">
        <v>1467061</v>
      </c>
      <c r="E483">
        <v>1</v>
      </c>
      <c r="F483">
        <v>1</v>
      </c>
      <c r="G483">
        <v>1</v>
      </c>
      <c r="H483">
        <v>2</v>
      </c>
      <c r="I483" t="s">
        <v>345</v>
      </c>
      <c r="J483" t="s">
        <v>346</v>
      </c>
      <c r="K483" t="s">
        <v>347</v>
      </c>
      <c r="L483">
        <v>1480</v>
      </c>
      <c r="N483">
        <v>1013</v>
      </c>
      <c r="O483" t="s">
        <v>58</v>
      </c>
      <c r="P483" t="s">
        <v>59</v>
      </c>
      <c r="Q483">
        <v>1</v>
      </c>
      <c r="X483">
        <v>286.65</v>
      </c>
      <c r="Y483">
        <v>0</v>
      </c>
      <c r="Z483">
        <v>0.99</v>
      </c>
      <c r="AA483">
        <v>0</v>
      </c>
      <c r="AB483">
        <v>0</v>
      </c>
      <c r="AC483">
        <v>0</v>
      </c>
      <c r="AD483">
        <v>1</v>
      </c>
      <c r="AE483">
        <v>0</v>
      </c>
      <c r="AG483">
        <v>286.65</v>
      </c>
      <c r="AH483">
        <v>2</v>
      </c>
      <c r="AI483">
        <v>10563794</v>
      </c>
      <c r="AJ483">
        <v>483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</row>
    <row r="484" spans="1:44" ht="12.75">
      <c r="A484" s="39">
        <f>ROW(Source!A149)</f>
        <v>149</v>
      </c>
      <c r="B484">
        <v>10563795</v>
      </c>
      <c r="C484">
        <v>10563791</v>
      </c>
      <c r="D484">
        <v>1469978</v>
      </c>
      <c r="E484">
        <v>1</v>
      </c>
      <c r="F484">
        <v>1</v>
      </c>
      <c r="G484">
        <v>1</v>
      </c>
      <c r="H484">
        <v>2</v>
      </c>
      <c r="I484" t="s">
        <v>443</v>
      </c>
      <c r="J484" t="s">
        <v>444</v>
      </c>
      <c r="K484" t="s">
        <v>445</v>
      </c>
      <c r="L484">
        <v>1480</v>
      </c>
      <c r="N484">
        <v>1013</v>
      </c>
      <c r="O484" t="s">
        <v>58</v>
      </c>
      <c r="P484" t="s">
        <v>59</v>
      </c>
      <c r="Q484">
        <v>1</v>
      </c>
      <c r="X484">
        <v>59.86</v>
      </c>
      <c r="Y484">
        <v>0</v>
      </c>
      <c r="Z484">
        <v>170.5</v>
      </c>
      <c r="AA484">
        <v>39.41</v>
      </c>
      <c r="AB484">
        <v>0</v>
      </c>
      <c r="AC484">
        <v>0</v>
      </c>
      <c r="AD484">
        <v>1</v>
      </c>
      <c r="AE484">
        <v>0</v>
      </c>
      <c r="AG484">
        <v>59.86</v>
      </c>
      <c r="AH484">
        <v>2</v>
      </c>
      <c r="AI484">
        <v>10563795</v>
      </c>
      <c r="AJ484">
        <v>484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</row>
    <row r="485" spans="1:44" ht="12.75">
      <c r="A485" s="39">
        <f>ROW(Source!A149)</f>
        <v>149</v>
      </c>
      <c r="B485">
        <v>10563796</v>
      </c>
      <c r="C485">
        <v>10563791</v>
      </c>
      <c r="D485">
        <v>1470044</v>
      </c>
      <c r="E485">
        <v>1</v>
      </c>
      <c r="F485">
        <v>1</v>
      </c>
      <c r="G485">
        <v>1</v>
      </c>
      <c r="H485">
        <v>2</v>
      </c>
      <c r="I485" t="s">
        <v>446</v>
      </c>
      <c r="J485" t="s">
        <v>447</v>
      </c>
      <c r="K485" t="s">
        <v>448</v>
      </c>
      <c r="L485">
        <v>1480</v>
      </c>
      <c r="N485">
        <v>1013</v>
      </c>
      <c r="O485" t="s">
        <v>58</v>
      </c>
      <c r="P485" t="s">
        <v>59</v>
      </c>
      <c r="Q485">
        <v>1</v>
      </c>
      <c r="X485">
        <v>291.68</v>
      </c>
      <c r="Y485">
        <v>0</v>
      </c>
      <c r="Z485">
        <v>256.38</v>
      </c>
      <c r="AA485">
        <v>85.74</v>
      </c>
      <c r="AB485">
        <v>0</v>
      </c>
      <c r="AC485">
        <v>0</v>
      </c>
      <c r="AD485">
        <v>1</v>
      </c>
      <c r="AE485">
        <v>0</v>
      </c>
      <c r="AG485">
        <v>291.68</v>
      </c>
      <c r="AH485">
        <v>2</v>
      </c>
      <c r="AI485">
        <v>10563796</v>
      </c>
      <c r="AJ485">
        <v>485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</row>
    <row r="486" spans="1:44" ht="12.75">
      <c r="A486" s="39">
        <f>ROW(Source!A149)</f>
        <v>149</v>
      </c>
      <c r="B486">
        <v>10563797</v>
      </c>
      <c r="C486">
        <v>10563791</v>
      </c>
      <c r="D486">
        <v>1470081</v>
      </c>
      <c r="E486">
        <v>1</v>
      </c>
      <c r="F486">
        <v>1</v>
      </c>
      <c r="G486">
        <v>1</v>
      </c>
      <c r="H486">
        <v>2</v>
      </c>
      <c r="I486" t="s">
        <v>449</v>
      </c>
      <c r="J486" t="s">
        <v>152</v>
      </c>
      <c r="K486" t="s">
        <v>450</v>
      </c>
      <c r="L486">
        <v>1480</v>
      </c>
      <c r="N486">
        <v>1013</v>
      </c>
      <c r="O486" t="s">
        <v>58</v>
      </c>
      <c r="P486" t="s">
        <v>59</v>
      </c>
      <c r="Q486">
        <v>1</v>
      </c>
      <c r="X486">
        <v>332.51</v>
      </c>
      <c r="Y486">
        <v>0</v>
      </c>
      <c r="Z486">
        <v>120</v>
      </c>
      <c r="AA486">
        <v>0</v>
      </c>
      <c r="AB486">
        <v>0</v>
      </c>
      <c r="AC486">
        <v>0</v>
      </c>
      <c r="AD486">
        <v>1</v>
      </c>
      <c r="AE486">
        <v>0</v>
      </c>
      <c r="AG486">
        <v>332.51</v>
      </c>
      <c r="AH486">
        <v>2</v>
      </c>
      <c r="AI486">
        <v>10563797</v>
      </c>
      <c r="AJ486">
        <v>486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</row>
    <row r="487" spans="1:44" ht="12.75">
      <c r="A487" s="39">
        <f>ROW(Source!A149)</f>
        <v>149</v>
      </c>
      <c r="B487">
        <v>10563798</v>
      </c>
      <c r="C487">
        <v>10563791</v>
      </c>
      <c r="D487">
        <v>1404116</v>
      </c>
      <c r="E487">
        <v>1</v>
      </c>
      <c r="F487">
        <v>1</v>
      </c>
      <c r="G487">
        <v>1</v>
      </c>
      <c r="H487">
        <v>3</v>
      </c>
      <c r="I487" t="s">
        <v>170</v>
      </c>
      <c r="J487" t="s">
        <v>455</v>
      </c>
      <c r="K487" t="s">
        <v>172</v>
      </c>
      <c r="L487">
        <v>1330</v>
      </c>
      <c r="N487">
        <v>1005</v>
      </c>
      <c r="O487" t="s">
        <v>173</v>
      </c>
      <c r="P487" t="s">
        <v>173</v>
      </c>
      <c r="Q487">
        <v>10</v>
      </c>
      <c r="X487">
        <v>375</v>
      </c>
      <c r="Y487">
        <v>84.75</v>
      </c>
      <c r="Z487">
        <v>0</v>
      </c>
      <c r="AA487">
        <v>0</v>
      </c>
      <c r="AB487">
        <v>0</v>
      </c>
      <c r="AC487">
        <v>0</v>
      </c>
      <c r="AD487">
        <v>1</v>
      </c>
      <c r="AE487">
        <v>0</v>
      </c>
      <c r="AG487">
        <v>375</v>
      </c>
      <c r="AH487">
        <v>2</v>
      </c>
      <c r="AI487">
        <v>10563798</v>
      </c>
      <c r="AJ487">
        <v>487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</row>
    <row r="488" spans="1:44" ht="12.75">
      <c r="A488" s="39">
        <f>ROW(Source!A149)</f>
        <v>149</v>
      </c>
      <c r="B488">
        <v>10563799</v>
      </c>
      <c r="C488">
        <v>10563791</v>
      </c>
      <c r="D488">
        <v>1434881</v>
      </c>
      <c r="E488">
        <v>1</v>
      </c>
      <c r="F488">
        <v>1</v>
      </c>
      <c r="G488">
        <v>1</v>
      </c>
      <c r="H488">
        <v>3</v>
      </c>
      <c r="I488" t="s">
        <v>452</v>
      </c>
      <c r="J488" t="s">
        <v>456</v>
      </c>
      <c r="K488" t="s">
        <v>454</v>
      </c>
      <c r="L488">
        <v>1339</v>
      </c>
      <c r="N488">
        <v>1007</v>
      </c>
      <c r="O488" t="s">
        <v>743</v>
      </c>
      <c r="P488" t="s">
        <v>743</v>
      </c>
      <c r="Q488">
        <v>1</v>
      </c>
      <c r="X488">
        <v>102</v>
      </c>
      <c r="Y488">
        <v>923.27</v>
      </c>
      <c r="Z488">
        <v>0</v>
      </c>
      <c r="AA488">
        <v>0</v>
      </c>
      <c r="AB488">
        <v>0</v>
      </c>
      <c r="AC488">
        <v>2</v>
      </c>
      <c r="AD488">
        <v>1</v>
      </c>
      <c r="AE488">
        <v>0</v>
      </c>
      <c r="AG488">
        <v>102</v>
      </c>
      <c r="AH488">
        <v>2</v>
      </c>
      <c r="AI488">
        <v>10563799</v>
      </c>
      <c r="AJ488">
        <v>488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</row>
    <row r="489" spans="1:44" ht="12.75">
      <c r="A489" s="39">
        <f>ROW(Source!A150)</f>
        <v>150</v>
      </c>
      <c r="B489">
        <v>10563801</v>
      </c>
      <c r="C489">
        <v>10563800</v>
      </c>
      <c r="D489">
        <v>4077274</v>
      </c>
      <c r="E489">
        <v>1</v>
      </c>
      <c r="F489">
        <v>1</v>
      </c>
      <c r="G489">
        <v>1</v>
      </c>
      <c r="H489">
        <v>1</v>
      </c>
      <c r="I489" t="s">
        <v>457</v>
      </c>
      <c r="K489" t="s">
        <v>458</v>
      </c>
      <c r="L489">
        <v>1476</v>
      </c>
      <c r="N489">
        <v>1013</v>
      </c>
      <c r="O489" t="s">
        <v>62</v>
      </c>
      <c r="P489" t="s">
        <v>63</v>
      </c>
      <c r="Q489">
        <v>1</v>
      </c>
      <c r="X489">
        <v>71.04</v>
      </c>
      <c r="Y489">
        <v>0</v>
      </c>
      <c r="Z489">
        <v>0</v>
      </c>
      <c r="AA489">
        <v>0</v>
      </c>
      <c r="AB489">
        <v>8.44</v>
      </c>
      <c r="AC489">
        <v>0</v>
      </c>
      <c r="AD489">
        <v>1</v>
      </c>
      <c r="AE489">
        <v>1</v>
      </c>
      <c r="AG489">
        <v>71.04</v>
      </c>
      <c r="AH489">
        <v>2</v>
      </c>
      <c r="AI489">
        <v>10563801</v>
      </c>
      <c r="AJ489">
        <v>489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</row>
    <row r="490" spans="1:44" ht="12.75">
      <c r="A490" s="39">
        <f>ROW(Source!A150)</f>
        <v>150</v>
      </c>
      <c r="B490">
        <v>10563802</v>
      </c>
      <c r="C490">
        <v>10563800</v>
      </c>
      <c r="D490">
        <v>121548</v>
      </c>
      <c r="E490">
        <v>1</v>
      </c>
      <c r="F490">
        <v>1</v>
      </c>
      <c r="G490">
        <v>1</v>
      </c>
      <c r="H490">
        <v>1</v>
      </c>
      <c r="I490" t="s">
        <v>702</v>
      </c>
      <c r="K490" t="s">
        <v>53</v>
      </c>
      <c r="L490">
        <v>608254</v>
      </c>
      <c r="N490">
        <v>1013</v>
      </c>
      <c r="O490" t="s">
        <v>54</v>
      </c>
      <c r="P490" t="s">
        <v>54</v>
      </c>
      <c r="Q490">
        <v>1</v>
      </c>
      <c r="X490">
        <v>22.53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1</v>
      </c>
      <c r="AE490">
        <v>2</v>
      </c>
      <c r="AG490">
        <v>22.53</v>
      </c>
      <c r="AH490">
        <v>2</v>
      </c>
      <c r="AI490">
        <v>10563802</v>
      </c>
      <c r="AJ490">
        <v>490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</row>
    <row r="491" spans="1:44" ht="12.75">
      <c r="A491" s="39">
        <f>ROW(Source!A150)</f>
        <v>150</v>
      </c>
      <c r="B491">
        <v>10563803</v>
      </c>
      <c r="C491">
        <v>10563800</v>
      </c>
      <c r="D491">
        <v>9283599</v>
      </c>
      <c r="E491">
        <v>1</v>
      </c>
      <c r="F491">
        <v>1</v>
      </c>
      <c r="G491">
        <v>1</v>
      </c>
      <c r="H491">
        <v>2</v>
      </c>
      <c r="I491" t="s">
        <v>148</v>
      </c>
      <c r="J491" t="s">
        <v>149</v>
      </c>
      <c r="K491" t="s">
        <v>150</v>
      </c>
      <c r="L491">
        <v>1368</v>
      </c>
      <c r="N491">
        <v>1011</v>
      </c>
      <c r="O491" t="s">
        <v>86</v>
      </c>
      <c r="P491" t="s">
        <v>86</v>
      </c>
      <c r="Q491">
        <v>1</v>
      </c>
      <c r="X491">
        <v>14.41</v>
      </c>
      <c r="Y491">
        <v>0</v>
      </c>
      <c r="Z491">
        <v>123.73</v>
      </c>
      <c r="AA491">
        <v>11.81</v>
      </c>
      <c r="AB491">
        <v>0</v>
      </c>
      <c r="AC491">
        <v>0</v>
      </c>
      <c r="AD491">
        <v>1</v>
      </c>
      <c r="AE491">
        <v>0</v>
      </c>
      <c r="AG491">
        <v>14.41</v>
      </c>
      <c r="AH491">
        <v>2</v>
      </c>
      <c r="AI491">
        <v>10563803</v>
      </c>
      <c r="AJ491">
        <v>491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</row>
    <row r="492" spans="1:44" ht="12.75">
      <c r="A492" s="39">
        <f>ROW(Source!A150)</f>
        <v>150</v>
      </c>
      <c r="B492">
        <v>10563804</v>
      </c>
      <c r="C492">
        <v>10563800</v>
      </c>
      <c r="D492">
        <v>9285340</v>
      </c>
      <c r="E492">
        <v>1</v>
      </c>
      <c r="F492">
        <v>1</v>
      </c>
      <c r="G492">
        <v>1</v>
      </c>
      <c r="H492">
        <v>2</v>
      </c>
      <c r="I492" t="s">
        <v>459</v>
      </c>
      <c r="J492" t="s">
        <v>460</v>
      </c>
      <c r="K492" t="s">
        <v>461</v>
      </c>
      <c r="L492">
        <v>1480</v>
      </c>
      <c r="N492">
        <v>1013</v>
      </c>
      <c r="O492" t="s">
        <v>58</v>
      </c>
      <c r="P492" t="s">
        <v>59</v>
      </c>
      <c r="Q492">
        <v>1</v>
      </c>
      <c r="X492">
        <v>8.12</v>
      </c>
      <c r="Y492">
        <v>0</v>
      </c>
      <c r="Z492">
        <v>96.75</v>
      </c>
      <c r="AA492">
        <v>11.81</v>
      </c>
      <c r="AB492">
        <v>0</v>
      </c>
      <c r="AC492">
        <v>0</v>
      </c>
      <c r="AD492">
        <v>1</v>
      </c>
      <c r="AE492">
        <v>0</v>
      </c>
      <c r="AG492">
        <v>8.12</v>
      </c>
      <c r="AH492">
        <v>2</v>
      </c>
      <c r="AI492">
        <v>10563804</v>
      </c>
      <c r="AJ492">
        <v>492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</row>
    <row r="493" spans="1:44" ht="12.75">
      <c r="A493" s="39">
        <f>ROW(Source!A150)</f>
        <v>150</v>
      </c>
      <c r="B493">
        <v>10563805</v>
      </c>
      <c r="C493">
        <v>10563800</v>
      </c>
      <c r="D493">
        <v>9363057</v>
      </c>
      <c r="E493">
        <v>1</v>
      </c>
      <c r="F493">
        <v>1</v>
      </c>
      <c r="G493">
        <v>1</v>
      </c>
      <c r="H493">
        <v>3</v>
      </c>
      <c r="I493" t="s">
        <v>462</v>
      </c>
      <c r="J493" t="s">
        <v>463</v>
      </c>
      <c r="K493" t="s">
        <v>464</v>
      </c>
      <c r="L493">
        <v>1348</v>
      </c>
      <c r="N493">
        <v>1009</v>
      </c>
      <c r="O493" t="s">
        <v>774</v>
      </c>
      <c r="P493" t="s">
        <v>774</v>
      </c>
      <c r="Q493">
        <v>1000</v>
      </c>
      <c r="X493">
        <v>0.00055</v>
      </c>
      <c r="Y493">
        <v>26227.33</v>
      </c>
      <c r="Z493">
        <v>0</v>
      </c>
      <c r="AA493">
        <v>0</v>
      </c>
      <c r="AB493">
        <v>0</v>
      </c>
      <c r="AC493">
        <v>0</v>
      </c>
      <c r="AD493">
        <v>1</v>
      </c>
      <c r="AE493">
        <v>0</v>
      </c>
      <c r="AG493">
        <v>0.00055</v>
      </c>
      <c r="AH493">
        <v>2</v>
      </c>
      <c r="AI493">
        <v>10563805</v>
      </c>
      <c r="AJ493">
        <v>493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</row>
    <row r="494" spans="1:44" ht="12.75">
      <c r="A494" s="39">
        <f>ROW(Source!A150)</f>
        <v>150</v>
      </c>
      <c r="B494">
        <v>10563806</v>
      </c>
      <c r="C494">
        <v>10563800</v>
      </c>
      <c r="D494">
        <v>9365614</v>
      </c>
      <c r="E494">
        <v>1</v>
      </c>
      <c r="F494">
        <v>1</v>
      </c>
      <c r="G494">
        <v>1</v>
      </c>
      <c r="H494">
        <v>3</v>
      </c>
      <c r="I494" t="s">
        <v>465</v>
      </c>
      <c r="J494" t="s">
        <v>466</v>
      </c>
      <c r="K494" t="s">
        <v>467</v>
      </c>
      <c r="L494">
        <v>1348</v>
      </c>
      <c r="N494">
        <v>1009</v>
      </c>
      <c r="O494" t="s">
        <v>774</v>
      </c>
      <c r="P494" t="s">
        <v>774</v>
      </c>
      <c r="Q494">
        <v>1000</v>
      </c>
      <c r="X494">
        <v>0.02784</v>
      </c>
      <c r="Y494">
        <v>25068.86</v>
      </c>
      <c r="Z494">
        <v>0</v>
      </c>
      <c r="AA494">
        <v>0</v>
      </c>
      <c r="AB494">
        <v>0</v>
      </c>
      <c r="AC494">
        <v>0</v>
      </c>
      <c r="AD494">
        <v>1</v>
      </c>
      <c r="AE494">
        <v>0</v>
      </c>
      <c r="AG494">
        <v>0.02784</v>
      </c>
      <c r="AH494">
        <v>2</v>
      </c>
      <c r="AI494">
        <v>10563806</v>
      </c>
      <c r="AJ494">
        <v>494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</row>
    <row r="495" spans="1:44" ht="12.75">
      <c r="A495" s="39">
        <f>ROW(Source!A150)</f>
        <v>150</v>
      </c>
      <c r="B495">
        <v>10563807</v>
      </c>
      <c r="C495">
        <v>10563800</v>
      </c>
      <c r="D495">
        <v>9356194</v>
      </c>
      <c r="E495">
        <v>1</v>
      </c>
      <c r="F495">
        <v>1</v>
      </c>
      <c r="G495">
        <v>1</v>
      </c>
      <c r="H495">
        <v>3</v>
      </c>
      <c r="I495" t="s">
        <v>468</v>
      </c>
      <c r="J495" t="s">
        <v>469</v>
      </c>
      <c r="K495" t="s">
        <v>470</v>
      </c>
      <c r="L495">
        <v>1348</v>
      </c>
      <c r="N495">
        <v>1009</v>
      </c>
      <c r="O495" t="s">
        <v>774</v>
      </c>
      <c r="P495" t="s">
        <v>774</v>
      </c>
      <c r="Q495">
        <v>1000</v>
      </c>
      <c r="X495">
        <v>0.0036</v>
      </c>
      <c r="Y495">
        <v>48161.49</v>
      </c>
      <c r="Z495">
        <v>0</v>
      </c>
      <c r="AA495">
        <v>0</v>
      </c>
      <c r="AB495">
        <v>0</v>
      </c>
      <c r="AC495">
        <v>0</v>
      </c>
      <c r="AD495">
        <v>1</v>
      </c>
      <c r="AE495">
        <v>0</v>
      </c>
      <c r="AG495">
        <v>0.0036</v>
      </c>
      <c r="AH495">
        <v>2</v>
      </c>
      <c r="AI495">
        <v>10563807</v>
      </c>
      <c r="AJ495">
        <v>495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</row>
    <row r="496" spans="1:44" ht="12.75">
      <c r="A496" s="39">
        <f>ROW(Source!A150)</f>
        <v>150</v>
      </c>
      <c r="B496">
        <v>10563808</v>
      </c>
      <c r="C496">
        <v>10563800</v>
      </c>
      <c r="D496">
        <v>9356384</v>
      </c>
      <c r="E496">
        <v>1</v>
      </c>
      <c r="F496">
        <v>1</v>
      </c>
      <c r="G496">
        <v>1</v>
      </c>
      <c r="H496">
        <v>3</v>
      </c>
      <c r="I496" t="s">
        <v>471</v>
      </c>
      <c r="J496" t="s">
        <v>472</v>
      </c>
      <c r="K496" t="s">
        <v>473</v>
      </c>
      <c r="L496">
        <v>1348</v>
      </c>
      <c r="N496">
        <v>1009</v>
      </c>
      <c r="O496" t="s">
        <v>774</v>
      </c>
      <c r="P496" t="s">
        <v>774</v>
      </c>
      <c r="Q496">
        <v>1000</v>
      </c>
      <c r="X496">
        <v>0.00812</v>
      </c>
      <c r="Y496">
        <v>26774.97</v>
      </c>
      <c r="Z496">
        <v>0</v>
      </c>
      <c r="AA496">
        <v>0</v>
      </c>
      <c r="AB496">
        <v>0</v>
      </c>
      <c r="AC496">
        <v>0</v>
      </c>
      <c r="AD496">
        <v>1</v>
      </c>
      <c r="AE496">
        <v>0</v>
      </c>
      <c r="AG496">
        <v>0.00812</v>
      </c>
      <c r="AH496">
        <v>2</v>
      </c>
      <c r="AI496">
        <v>10563808</v>
      </c>
      <c r="AJ496">
        <v>496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</row>
    <row r="497" spans="1:44" ht="12.75">
      <c r="A497" s="39">
        <f>ROW(Source!A150)</f>
        <v>150</v>
      </c>
      <c r="B497">
        <v>10563809</v>
      </c>
      <c r="C497">
        <v>10563800</v>
      </c>
      <c r="D497">
        <v>9336197</v>
      </c>
      <c r="E497">
        <v>1</v>
      </c>
      <c r="F497">
        <v>1</v>
      </c>
      <c r="G497">
        <v>1</v>
      </c>
      <c r="H497">
        <v>3</v>
      </c>
      <c r="I497" t="s">
        <v>1174</v>
      </c>
      <c r="J497" t="s">
        <v>1176</v>
      </c>
      <c r="K497" t="s">
        <v>1175</v>
      </c>
      <c r="L497">
        <v>1339</v>
      </c>
      <c r="N497">
        <v>1007</v>
      </c>
      <c r="O497" t="s">
        <v>743</v>
      </c>
      <c r="P497" t="s">
        <v>743</v>
      </c>
      <c r="Q497">
        <v>1</v>
      </c>
      <c r="X497">
        <v>0</v>
      </c>
      <c r="Y497">
        <v>1418.7</v>
      </c>
      <c r="Z497">
        <v>0</v>
      </c>
      <c r="AA497">
        <v>0</v>
      </c>
      <c r="AB497">
        <v>0</v>
      </c>
      <c r="AC497">
        <v>1</v>
      </c>
      <c r="AD497">
        <v>0</v>
      </c>
      <c r="AE497">
        <v>0</v>
      </c>
      <c r="AG497">
        <v>0</v>
      </c>
      <c r="AH497">
        <v>2</v>
      </c>
      <c r="AI497">
        <v>10563809</v>
      </c>
      <c r="AJ497">
        <v>497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</row>
    <row r="498" spans="1:44" ht="12.75">
      <c r="A498" s="39">
        <f>ROW(Source!A152)</f>
        <v>152</v>
      </c>
      <c r="B498">
        <v>10563812</v>
      </c>
      <c r="C498">
        <v>10563811</v>
      </c>
      <c r="D498">
        <v>121633</v>
      </c>
      <c r="E498">
        <v>1</v>
      </c>
      <c r="F498">
        <v>1</v>
      </c>
      <c r="G498">
        <v>1</v>
      </c>
      <c r="H498">
        <v>1</v>
      </c>
      <c r="I498" t="s">
        <v>146</v>
      </c>
      <c r="K498" t="s">
        <v>147</v>
      </c>
      <c r="L498">
        <v>1369</v>
      </c>
      <c r="N498">
        <v>1013</v>
      </c>
      <c r="O498" t="s">
        <v>92</v>
      </c>
      <c r="P498" t="s">
        <v>92</v>
      </c>
      <c r="Q498">
        <v>1</v>
      </c>
      <c r="X498">
        <v>3.78</v>
      </c>
      <c r="Y498">
        <v>0</v>
      </c>
      <c r="Z498">
        <v>0</v>
      </c>
      <c r="AA498">
        <v>0</v>
      </c>
      <c r="AB498">
        <v>9.18</v>
      </c>
      <c r="AC498">
        <v>0</v>
      </c>
      <c r="AD498">
        <v>1</v>
      </c>
      <c r="AE498">
        <v>1</v>
      </c>
      <c r="AF498" t="s">
        <v>789</v>
      </c>
      <c r="AG498">
        <v>3.78</v>
      </c>
      <c r="AH498">
        <v>2</v>
      </c>
      <c r="AI498">
        <v>10563812</v>
      </c>
      <c r="AJ498">
        <v>498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</row>
    <row r="499" spans="1:44" ht="12.75">
      <c r="A499" s="39">
        <f>ROW(Source!A152)</f>
        <v>152</v>
      </c>
      <c r="B499">
        <v>10563813</v>
      </c>
      <c r="C499">
        <v>10563811</v>
      </c>
      <c r="D499">
        <v>121548</v>
      </c>
      <c r="E499">
        <v>1</v>
      </c>
      <c r="F499">
        <v>1</v>
      </c>
      <c r="G499">
        <v>1</v>
      </c>
      <c r="H499">
        <v>1</v>
      </c>
      <c r="I499" t="s">
        <v>702</v>
      </c>
      <c r="K499" t="s">
        <v>53</v>
      </c>
      <c r="L499">
        <v>608254</v>
      </c>
      <c r="N499">
        <v>1013</v>
      </c>
      <c r="O499" t="s">
        <v>54</v>
      </c>
      <c r="P499" t="s">
        <v>54</v>
      </c>
      <c r="Q499">
        <v>1</v>
      </c>
      <c r="X499">
        <v>0.65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1</v>
      </c>
      <c r="AE499">
        <v>2</v>
      </c>
      <c r="AF499" t="s">
        <v>788</v>
      </c>
      <c r="AG499">
        <v>0.7865</v>
      </c>
      <c r="AH499">
        <v>2</v>
      </c>
      <c r="AI499">
        <v>10563813</v>
      </c>
      <c r="AJ499">
        <v>499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</row>
    <row r="500" spans="1:44" ht="12.75">
      <c r="A500" s="39">
        <f>ROW(Source!A152)</f>
        <v>152</v>
      </c>
      <c r="B500">
        <v>10563814</v>
      </c>
      <c r="C500">
        <v>10563811</v>
      </c>
      <c r="D500">
        <v>1466814</v>
      </c>
      <c r="E500">
        <v>1</v>
      </c>
      <c r="F500">
        <v>1</v>
      </c>
      <c r="G500">
        <v>1</v>
      </c>
      <c r="H500">
        <v>2</v>
      </c>
      <c r="I500" t="s">
        <v>148</v>
      </c>
      <c r="J500" t="s">
        <v>149</v>
      </c>
      <c r="K500" t="s">
        <v>150</v>
      </c>
      <c r="L500">
        <v>1480</v>
      </c>
      <c r="N500">
        <v>1013</v>
      </c>
      <c r="O500" t="s">
        <v>58</v>
      </c>
      <c r="P500" t="s">
        <v>59</v>
      </c>
      <c r="Q500">
        <v>1</v>
      </c>
      <c r="X500">
        <v>0.48</v>
      </c>
      <c r="Y500">
        <v>0</v>
      </c>
      <c r="Z500">
        <v>111.99</v>
      </c>
      <c r="AA500">
        <v>13.5</v>
      </c>
      <c r="AB500">
        <v>0</v>
      </c>
      <c r="AC500">
        <v>0</v>
      </c>
      <c r="AD500">
        <v>1</v>
      </c>
      <c r="AE500">
        <v>0</v>
      </c>
      <c r="AF500" t="s">
        <v>788</v>
      </c>
      <c r="AG500">
        <v>0.5808</v>
      </c>
      <c r="AH500">
        <v>2</v>
      </c>
      <c r="AI500">
        <v>10563814</v>
      </c>
      <c r="AJ500">
        <v>500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</row>
    <row r="501" spans="1:44" ht="12.75">
      <c r="A501" s="39">
        <f>ROW(Source!A152)</f>
        <v>152</v>
      </c>
      <c r="B501">
        <v>10563815</v>
      </c>
      <c r="C501">
        <v>10563811</v>
      </c>
      <c r="D501">
        <v>1467367</v>
      </c>
      <c r="E501">
        <v>1</v>
      </c>
      <c r="F501">
        <v>1</v>
      </c>
      <c r="G501">
        <v>1</v>
      </c>
      <c r="H501">
        <v>2</v>
      </c>
      <c r="I501" t="s">
        <v>107</v>
      </c>
      <c r="J501" t="s">
        <v>108</v>
      </c>
      <c r="K501" t="s">
        <v>109</v>
      </c>
      <c r="L501">
        <v>1480</v>
      </c>
      <c r="N501">
        <v>1013</v>
      </c>
      <c r="O501" t="s">
        <v>58</v>
      </c>
      <c r="P501" t="s">
        <v>59</v>
      </c>
      <c r="Q501">
        <v>1</v>
      </c>
      <c r="X501">
        <v>1</v>
      </c>
      <c r="Y501">
        <v>0</v>
      </c>
      <c r="Z501">
        <v>14</v>
      </c>
      <c r="AA501">
        <v>0</v>
      </c>
      <c r="AB501">
        <v>0</v>
      </c>
      <c r="AC501">
        <v>0</v>
      </c>
      <c r="AD501">
        <v>1</v>
      </c>
      <c r="AE501">
        <v>0</v>
      </c>
      <c r="AF501" t="s">
        <v>788</v>
      </c>
      <c r="AG501">
        <v>1.21</v>
      </c>
      <c r="AH501">
        <v>2</v>
      </c>
      <c r="AI501">
        <v>10563815</v>
      </c>
      <c r="AJ501">
        <v>501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</row>
    <row r="502" spans="1:44" ht="12.75">
      <c r="A502" s="39">
        <f>ROW(Source!A152)</f>
        <v>152</v>
      </c>
      <c r="B502">
        <v>10563816</v>
      </c>
      <c r="C502">
        <v>10563811</v>
      </c>
      <c r="D502">
        <v>1467390</v>
      </c>
      <c r="E502">
        <v>1</v>
      </c>
      <c r="F502">
        <v>1</v>
      </c>
      <c r="G502">
        <v>1</v>
      </c>
      <c r="H502">
        <v>2</v>
      </c>
      <c r="I502" t="s">
        <v>204</v>
      </c>
      <c r="J502" t="s">
        <v>205</v>
      </c>
      <c r="K502" t="s">
        <v>206</v>
      </c>
      <c r="L502">
        <v>1480</v>
      </c>
      <c r="N502">
        <v>1013</v>
      </c>
      <c r="O502" t="s">
        <v>58</v>
      </c>
      <c r="P502" t="s">
        <v>59</v>
      </c>
      <c r="Q502">
        <v>1</v>
      </c>
      <c r="X502">
        <v>0.16</v>
      </c>
      <c r="Y502">
        <v>0</v>
      </c>
      <c r="Z502">
        <v>1.2</v>
      </c>
      <c r="AA502">
        <v>0</v>
      </c>
      <c r="AB502">
        <v>0</v>
      </c>
      <c r="AC502">
        <v>0</v>
      </c>
      <c r="AD502">
        <v>1</v>
      </c>
      <c r="AE502">
        <v>0</v>
      </c>
      <c r="AF502" t="s">
        <v>788</v>
      </c>
      <c r="AG502">
        <v>0.1936</v>
      </c>
      <c r="AH502">
        <v>2</v>
      </c>
      <c r="AI502">
        <v>10563816</v>
      </c>
      <c r="AJ502">
        <v>502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</row>
    <row r="503" spans="1:44" ht="12.75">
      <c r="A503" s="39">
        <f>ROW(Source!A152)</f>
        <v>152</v>
      </c>
      <c r="B503">
        <v>10563817</v>
      </c>
      <c r="C503">
        <v>10563811</v>
      </c>
      <c r="D503">
        <v>1471144</v>
      </c>
      <c r="E503">
        <v>1</v>
      </c>
      <c r="F503">
        <v>1</v>
      </c>
      <c r="G503">
        <v>1</v>
      </c>
      <c r="H503">
        <v>2</v>
      </c>
      <c r="I503" t="s">
        <v>474</v>
      </c>
      <c r="J503" t="s">
        <v>393</v>
      </c>
      <c r="K503" t="s">
        <v>475</v>
      </c>
      <c r="L503">
        <v>1480</v>
      </c>
      <c r="N503">
        <v>1013</v>
      </c>
      <c r="O503" t="s">
        <v>58</v>
      </c>
      <c r="P503" t="s">
        <v>59</v>
      </c>
      <c r="Q503">
        <v>1</v>
      </c>
      <c r="X503">
        <v>0.34</v>
      </c>
      <c r="Y503">
        <v>0</v>
      </c>
      <c r="Z503">
        <v>3.42</v>
      </c>
      <c r="AA503">
        <v>0</v>
      </c>
      <c r="AB503">
        <v>0</v>
      </c>
      <c r="AC503">
        <v>0</v>
      </c>
      <c r="AD503">
        <v>1</v>
      </c>
      <c r="AE503">
        <v>0</v>
      </c>
      <c r="AF503" t="s">
        <v>788</v>
      </c>
      <c r="AG503">
        <v>0.41140000000000004</v>
      </c>
      <c r="AH503">
        <v>2</v>
      </c>
      <c r="AI503">
        <v>10563817</v>
      </c>
      <c r="AJ503">
        <v>503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</row>
    <row r="504" spans="1:44" ht="12.75">
      <c r="A504" s="39">
        <f>ROW(Source!A152)</f>
        <v>152</v>
      </c>
      <c r="B504">
        <v>10563818</v>
      </c>
      <c r="C504">
        <v>10563811</v>
      </c>
      <c r="D504">
        <v>1471980</v>
      </c>
      <c r="E504">
        <v>1</v>
      </c>
      <c r="F504">
        <v>1</v>
      </c>
      <c r="G504">
        <v>1</v>
      </c>
      <c r="H504">
        <v>2</v>
      </c>
      <c r="I504" t="s">
        <v>207</v>
      </c>
      <c r="J504" t="s">
        <v>208</v>
      </c>
      <c r="K504" t="s">
        <v>209</v>
      </c>
      <c r="L504">
        <v>1480</v>
      </c>
      <c r="N504">
        <v>1013</v>
      </c>
      <c r="O504" t="s">
        <v>58</v>
      </c>
      <c r="P504" t="s">
        <v>59</v>
      </c>
      <c r="Q504">
        <v>1</v>
      </c>
      <c r="X504">
        <v>0.17</v>
      </c>
      <c r="Y504">
        <v>0</v>
      </c>
      <c r="Z504">
        <v>75.4</v>
      </c>
      <c r="AA504">
        <v>0</v>
      </c>
      <c r="AB504">
        <v>0</v>
      </c>
      <c r="AC504">
        <v>0</v>
      </c>
      <c r="AD504">
        <v>1</v>
      </c>
      <c r="AE504">
        <v>0</v>
      </c>
      <c r="AF504" t="s">
        <v>788</v>
      </c>
      <c r="AG504">
        <v>0.20570000000000002</v>
      </c>
      <c r="AH504">
        <v>2</v>
      </c>
      <c r="AI504">
        <v>10563818</v>
      </c>
      <c r="AJ504">
        <v>504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</row>
    <row r="505" spans="1:44" ht="12.75">
      <c r="A505" s="39">
        <f>ROW(Source!A152)</f>
        <v>152</v>
      </c>
      <c r="B505">
        <v>10563819</v>
      </c>
      <c r="C505">
        <v>10563811</v>
      </c>
      <c r="D505">
        <v>1400615</v>
      </c>
      <c r="E505">
        <v>1</v>
      </c>
      <c r="F505">
        <v>1</v>
      </c>
      <c r="G505">
        <v>1</v>
      </c>
      <c r="H505">
        <v>3</v>
      </c>
      <c r="I505" t="s">
        <v>210</v>
      </c>
      <c r="J505" t="s">
        <v>211</v>
      </c>
      <c r="K505" t="s">
        <v>212</v>
      </c>
      <c r="L505">
        <v>1339</v>
      </c>
      <c r="N505">
        <v>1007</v>
      </c>
      <c r="O505" t="s">
        <v>743</v>
      </c>
      <c r="P505" t="s">
        <v>743</v>
      </c>
      <c r="Q505">
        <v>1</v>
      </c>
      <c r="X505">
        <v>0.09</v>
      </c>
      <c r="Y505">
        <v>6.22</v>
      </c>
      <c r="Z505">
        <v>0</v>
      </c>
      <c r="AA505">
        <v>0</v>
      </c>
      <c r="AB505">
        <v>0</v>
      </c>
      <c r="AC505">
        <v>0</v>
      </c>
      <c r="AD505">
        <v>1</v>
      </c>
      <c r="AE505">
        <v>0</v>
      </c>
      <c r="AF505" t="s">
        <v>787</v>
      </c>
      <c r="AG505">
        <v>0.08549999999999999</v>
      </c>
      <c r="AH505">
        <v>2</v>
      </c>
      <c r="AI505">
        <v>10563819</v>
      </c>
      <c r="AJ505">
        <v>505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</row>
    <row r="506" spans="1:44" ht="12.75">
      <c r="A506" s="39">
        <f>ROW(Source!A152)</f>
        <v>152</v>
      </c>
      <c r="B506">
        <v>10563820</v>
      </c>
      <c r="C506">
        <v>10563811</v>
      </c>
      <c r="D506">
        <v>1403504</v>
      </c>
      <c r="E506">
        <v>1</v>
      </c>
      <c r="F506">
        <v>1</v>
      </c>
      <c r="G506">
        <v>1</v>
      </c>
      <c r="H506">
        <v>3</v>
      </c>
      <c r="I506" t="s">
        <v>127</v>
      </c>
      <c r="J506" t="s">
        <v>128</v>
      </c>
      <c r="K506" t="s">
        <v>129</v>
      </c>
      <c r="L506">
        <v>1348</v>
      </c>
      <c r="N506">
        <v>1009</v>
      </c>
      <c r="O506" t="s">
        <v>774</v>
      </c>
      <c r="P506" t="s">
        <v>774</v>
      </c>
      <c r="Q506">
        <v>1000</v>
      </c>
      <c r="X506">
        <v>0.00018</v>
      </c>
      <c r="Y506">
        <v>12650</v>
      </c>
      <c r="Z506">
        <v>0</v>
      </c>
      <c r="AA506">
        <v>0</v>
      </c>
      <c r="AB506">
        <v>0</v>
      </c>
      <c r="AC506">
        <v>0</v>
      </c>
      <c r="AD506">
        <v>1</v>
      </c>
      <c r="AE506">
        <v>0</v>
      </c>
      <c r="AF506" t="s">
        <v>787</v>
      </c>
      <c r="AG506">
        <v>0.000171</v>
      </c>
      <c r="AH506">
        <v>2</v>
      </c>
      <c r="AI506">
        <v>10563820</v>
      </c>
      <c r="AJ506">
        <v>506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</row>
    <row r="507" spans="1:44" ht="12.75">
      <c r="A507" s="39">
        <f>ROW(Source!A152)</f>
        <v>152</v>
      </c>
      <c r="B507">
        <v>10563821</v>
      </c>
      <c r="C507">
        <v>10563811</v>
      </c>
      <c r="D507">
        <v>1405439</v>
      </c>
      <c r="E507">
        <v>1</v>
      </c>
      <c r="F507">
        <v>1</v>
      </c>
      <c r="G507">
        <v>1</v>
      </c>
      <c r="H507">
        <v>3</v>
      </c>
      <c r="I507" t="s">
        <v>130</v>
      </c>
      <c r="J507" t="s">
        <v>131</v>
      </c>
      <c r="K507" t="s">
        <v>132</v>
      </c>
      <c r="L507">
        <v>1354</v>
      </c>
      <c r="N507">
        <v>1010</v>
      </c>
      <c r="O507" t="s">
        <v>921</v>
      </c>
      <c r="P507" t="s">
        <v>921</v>
      </c>
      <c r="Q507">
        <v>1</v>
      </c>
      <c r="X507">
        <v>0.073</v>
      </c>
      <c r="Y507">
        <v>11.6</v>
      </c>
      <c r="Z507">
        <v>0</v>
      </c>
      <c r="AA507">
        <v>0</v>
      </c>
      <c r="AB507">
        <v>0</v>
      </c>
      <c r="AC507">
        <v>0</v>
      </c>
      <c r="AD507">
        <v>1</v>
      </c>
      <c r="AE507">
        <v>0</v>
      </c>
      <c r="AF507" t="s">
        <v>787</v>
      </c>
      <c r="AG507">
        <v>0.06935</v>
      </c>
      <c r="AH507">
        <v>2</v>
      </c>
      <c r="AI507">
        <v>10563821</v>
      </c>
      <c r="AJ507">
        <v>507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</row>
    <row r="508" spans="1:44" ht="12.75">
      <c r="A508" s="39">
        <f>ROW(Source!A152)</f>
        <v>152</v>
      </c>
      <c r="B508">
        <v>10563822</v>
      </c>
      <c r="C508">
        <v>10563811</v>
      </c>
      <c r="D508">
        <v>1409204</v>
      </c>
      <c r="E508">
        <v>1</v>
      </c>
      <c r="F508">
        <v>1</v>
      </c>
      <c r="G508">
        <v>1</v>
      </c>
      <c r="H508">
        <v>3</v>
      </c>
      <c r="I508" t="s">
        <v>476</v>
      </c>
      <c r="J508" t="s">
        <v>477</v>
      </c>
      <c r="K508" t="s">
        <v>478</v>
      </c>
      <c r="L508">
        <v>1301</v>
      </c>
      <c r="N508">
        <v>1003</v>
      </c>
      <c r="O508" t="s">
        <v>817</v>
      </c>
      <c r="P508" t="s">
        <v>817</v>
      </c>
      <c r="Q508">
        <v>1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1</v>
      </c>
      <c r="AD508">
        <v>0</v>
      </c>
      <c r="AE508">
        <v>0</v>
      </c>
      <c r="AF508" t="s">
        <v>787</v>
      </c>
      <c r="AG508">
        <v>0</v>
      </c>
      <c r="AH508">
        <v>2</v>
      </c>
      <c r="AI508">
        <v>10563822</v>
      </c>
      <c r="AJ508">
        <v>508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</row>
    <row r="509" spans="1:44" ht="12.75">
      <c r="A509" s="39">
        <f>ROW(Source!A152)</f>
        <v>152</v>
      </c>
      <c r="B509">
        <v>10563823</v>
      </c>
      <c r="C509">
        <v>10563811</v>
      </c>
      <c r="D509">
        <v>1413048</v>
      </c>
      <c r="E509">
        <v>1</v>
      </c>
      <c r="F509">
        <v>1</v>
      </c>
      <c r="G509">
        <v>1</v>
      </c>
      <c r="H509">
        <v>3</v>
      </c>
      <c r="I509" t="s">
        <v>134</v>
      </c>
      <c r="J509" t="s">
        <v>135</v>
      </c>
      <c r="K509" t="s">
        <v>136</v>
      </c>
      <c r="L509">
        <v>1348</v>
      </c>
      <c r="N509">
        <v>1009</v>
      </c>
      <c r="O509" t="s">
        <v>774</v>
      </c>
      <c r="P509" t="s">
        <v>774</v>
      </c>
      <c r="Q509">
        <v>1000</v>
      </c>
      <c r="X509">
        <v>3E-05</v>
      </c>
      <c r="Y509">
        <v>29470.09</v>
      </c>
      <c r="Z509">
        <v>0</v>
      </c>
      <c r="AA509">
        <v>0</v>
      </c>
      <c r="AB509">
        <v>0</v>
      </c>
      <c r="AC509">
        <v>0</v>
      </c>
      <c r="AD509">
        <v>1</v>
      </c>
      <c r="AE509">
        <v>0</v>
      </c>
      <c r="AF509" t="s">
        <v>787</v>
      </c>
      <c r="AG509">
        <v>2.8499999999999998E-05</v>
      </c>
      <c r="AH509">
        <v>2</v>
      </c>
      <c r="AI509">
        <v>10563823</v>
      </c>
      <c r="AJ509">
        <v>509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</row>
    <row r="510" spans="1:44" ht="12.75">
      <c r="A510" s="39">
        <f>ROW(Source!A152)</f>
        <v>152</v>
      </c>
      <c r="B510">
        <v>10563824</v>
      </c>
      <c r="C510">
        <v>10563811</v>
      </c>
      <c r="D510">
        <v>1413527</v>
      </c>
      <c r="E510">
        <v>1</v>
      </c>
      <c r="F510">
        <v>1</v>
      </c>
      <c r="G510">
        <v>1</v>
      </c>
      <c r="H510">
        <v>3</v>
      </c>
      <c r="I510" t="s">
        <v>140</v>
      </c>
      <c r="J510" t="s">
        <v>141</v>
      </c>
      <c r="K510" t="s">
        <v>142</v>
      </c>
      <c r="L510">
        <v>1348</v>
      </c>
      <c r="N510">
        <v>1009</v>
      </c>
      <c r="O510" t="s">
        <v>774</v>
      </c>
      <c r="P510" t="s">
        <v>774</v>
      </c>
      <c r="Q510">
        <v>1000</v>
      </c>
      <c r="X510">
        <v>5E-05</v>
      </c>
      <c r="Y510">
        <v>18750</v>
      </c>
      <c r="Z510">
        <v>0</v>
      </c>
      <c r="AA510">
        <v>0</v>
      </c>
      <c r="AB510">
        <v>0</v>
      </c>
      <c r="AC510">
        <v>0</v>
      </c>
      <c r="AD510">
        <v>1</v>
      </c>
      <c r="AE510">
        <v>0</v>
      </c>
      <c r="AF510" t="s">
        <v>787</v>
      </c>
      <c r="AG510">
        <v>4.75E-05</v>
      </c>
      <c r="AH510">
        <v>2</v>
      </c>
      <c r="AI510">
        <v>10563824</v>
      </c>
      <c r="AJ510">
        <v>510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</row>
    <row r="511" spans="1:44" ht="12.75">
      <c r="A511" s="39">
        <f>ROW(Source!A152)</f>
        <v>152</v>
      </c>
      <c r="B511">
        <v>10563825</v>
      </c>
      <c r="C511">
        <v>10563811</v>
      </c>
      <c r="D511">
        <v>1432569</v>
      </c>
      <c r="E511">
        <v>1</v>
      </c>
      <c r="F511">
        <v>1</v>
      </c>
      <c r="G511">
        <v>1</v>
      </c>
      <c r="H511">
        <v>3</v>
      </c>
      <c r="I511" t="s">
        <v>479</v>
      </c>
      <c r="J511" t="s">
        <v>480</v>
      </c>
      <c r="K511" t="s">
        <v>481</v>
      </c>
      <c r="L511">
        <v>1354</v>
      </c>
      <c r="N511">
        <v>1010</v>
      </c>
      <c r="O511" t="s">
        <v>921</v>
      </c>
      <c r="P511" t="s">
        <v>921</v>
      </c>
      <c r="Q511">
        <v>1</v>
      </c>
      <c r="X511">
        <v>1</v>
      </c>
      <c r="Y511">
        <v>30</v>
      </c>
      <c r="Z511">
        <v>0</v>
      </c>
      <c r="AA511">
        <v>0</v>
      </c>
      <c r="AB511">
        <v>0</v>
      </c>
      <c r="AC511">
        <v>0</v>
      </c>
      <c r="AD511">
        <v>1</v>
      </c>
      <c r="AE511">
        <v>0</v>
      </c>
      <c r="AF511" t="s">
        <v>787</v>
      </c>
      <c r="AG511">
        <v>0.95</v>
      </c>
      <c r="AH511">
        <v>2</v>
      </c>
      <c r="AI511">
        <v>10563825</v>
      </c>
      <c r="AJ511">
        <v>511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</row>
    <row r="512" spans="1:44" ht="12.75">
      <c r="A512" s="39">
        <f>ROW(Source!A152)</f>
        <v>152</v>
      </c>
      <c r="B512">
        <v>10563826</v>
      </c>
      <c r="C512">
        <v>10563811</v>
      </c>
      <c r="D512">
        <v>1455044</v>
      </c>
      <c r="E512">
        <v>1</v>
      </c>
      <c r="F512">
        <v>1</v>
      </c>
      <c r="G512">
        <v>1</v>
      </c>
      <c r="H512">
        <v>3</v>
      </c>
      <c r="I512" t="s">
        <v>482</v>
      </c>
      <c r="J512" t="s">
        <v>483</v>
      </c>
      <c r="K512" t="s">
        <v>484</v>
      </c>
      <c r="L512">
        <v>1354</v>
      </c>
      <c r="N512">
        <v>1010</v>
      </c>
      <c r="O512" t="s">
        <v>921</v>
      </c>
      <c r="P512" t="s">
        <v>921</v>
      </c>
      <c r="Q512">
        <v>1</v>
      </c>
      <c r="X512">
        <v>1</v>
      </c>
      <c r="Y512">
        <v>27.02</v>
      </c>
      <c r="Z512">
        <v>0</v>
      </c>
      <c r="AA512">
        <v>0</v>
      </c>
      <c r="AB512">
        <v>0</v>
      </c>
      <c r="AC512">
        <v>0</v>
      </c>
      <c r="AD512">
        <v>1</v>
      </c>
      <c r="AE512">
        <v>0</v>
      </c>
      <c r="AF512" t="s">
        <v>787</v>
      </c>
      <c r="AG512">
        <v>0.95</v>
      </c>
      <c r="AH512">
        <v>2</v>
      </c>
      <c r="AI512">
        <v>10563826</v>
      </c>
      <c r="AJ512">
        <v>512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</row>
    <row r="513" spans="1:44" ht="12.75">
      <c r="A513" s="39">
        <f>ROW(Source!A152)</f>
        <v>152</v>
      </c>
      <c r="B513">
        <v>10563827</v>
      </c>
      <c r="C513">
        <v>10563811</v>
      </c>
      <c r="D513">
        <v>1458706</v>
      </c>
      <c r="E513">
        <v>1</v>
      </c>
      <c r="F513">
        <v>1</v>
      </c>
      <c r="G513">
        <v>1</v>
      </c>
      <c r="H513">
        <v>3</v>
      </c>
      <c r="I513" t="s">
        <v>225</v>
      </c>
      <c r="J513" t="s">
        <v>226</v>
      </c>
      <c r="K513" t="s">
        <v>227</v>
      </c>
      <c r="L513">
        <v>1346</v>
      </c>
      <c r="N513">
        <v>1009</v>
      </c>
      <c r="O513" t="s">
        <v>228</v>
      </c>
      <c r="P513" t="s">
        <v>228</v>
      </c>
      <c r="Q513">
        <v>1</v>
      </c>
      <c r="X513">
        <v>0.025</v>
      </c>
      <c r="Y513">
        <v>8.48</v>
      </c>
      <c r="Z513">
        <v>0</v>
      </c>
      <c r="AA513">
        <v>0</v>
      </c>
      <c r="AB513">
        <v>0</v>
      </c>
      <c r="AC513">
        <v>0</v>
      </c>
      <c r="AD513">
        <v>1</v>
      </c>
      <c r="AE513">
        <v>0</v>
      </c>
      <c r="AF513" t="s">
        <v>787</v>
      </c>
      <c r="AG513">
        <v>0.02375</v>
      </c>
      <c r="AH513">
        <v>2</v>
      </c>
      <c r="AI513">
        <v>10563827</v>
      </c>
      <c r="AJ513">
        <v>513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</row>
    <row r="514" spans="1:44" ht="12.75">
      <c r="A514" s="39">
        <f>ROW(Source!A155)</f>
        <v>155</v>
      </c>
      <c r="B514">
        <v>10563831</v>
      </c>
      <c r="C514">
        <v>10563830</v>
      </c>
      <c r="D514">
        <v>121639</v>
      </c>
      <c r="E514">
        <v>1</v>
      </c>
      <c r="F514">
        <v>1</v>
      </c>
      <c r="G514">
        <v>1</v>
      </c>
      <c r="H514">
        <v>1</v>
      </c>
      <c r="I514" t="s">
        <v>485</v>
      </c>
      <c r="K514" t="s">
        <v>486</v>
      </c>
      <c r="L514">
        <v>1369</v>
      </c>
      <c r="N514">
        <v>1013</v>
      </c>
      <c r="O514" t="s">
        <v>92</v>
      </c>
      <c r="P514" t="s">
        <v>92</v>
      </c>
      <c r="Q514">
        <v>1</v>
      </c>
      <c r="X514">
        <v>16.41</v>
      </c>
      <c r="Y514">
        <v>0</v>
      </c>
      <c r="Z514">
        <v>0</v>
      </c>
      <c r="AA514">
        <v>0</v>
      </c>
      <c r="AB514">
        <v>9.4</v>
      </c>
      <c r="AC514">
        <v>0</v>
      </c>
      <c r="AD514">
        <v>1</v>
      </c>
      <c r="AE514">
        <v>1</v>
      </c>
      <c r="AF514" t="s">
        <v>789</v>
      </c>
      <c r="AG514">
        <v>16.41</v>
      </c>
      <c r="AH514">
        <v>2</v>
      </c>
      <c r="AI514">
        <v>10563831</v>
      </c>
      <c r="AJ514">
        <v>514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</row>
    <row r="515" spans="1:44" ht="12.75">
      <c r="A515" s="39">
        <f>ROW(Source!A155)</f>
        <v>155</v>
      </c>
      <c r="B515">
        <v>10563832</v>
      </c>
      <c r="C515">
        <v>10563830</v>
      </c>
      <c r="D515">
        <v>121548</v>
      </c>
      <c r="E515">
        <v>1</v>
      </c>
      <c r="F515">
        <v>1</v>
      </c>
      <c r="G515">
        <v>1</v>
      </c>
      <c r="H515">
        <v>1</v>
      </c>
      <c r="I515" t="s">
        <v>702</v>
      </c>
      <c r="K515" t="s">
        <v>53</v>
      </c>
      <c r="L515">
        <v>608254</v>
      </c>
      <c r="N515">
        <v>1013</v>
      </c>
      <c r="O515" t="s">
        <v>54</v>
      </c>
      <c r="P515" t="s">
        <v>54</v>
      </c>
      <c r="Q515">
        <v>1</v>
      </c>
      <c r="X515">
        <v>4.62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1</v>
      </c>
      <c r="AE515">
        <v>2</v>
      </c>
      <c r="AF515" t="s">
        <v>788</v>
      </c>
      <c r="AG515">
        <v>5.5902</v>
      </c>
      <c r="AH515">
        <v>2</v>
      </c>
      <c r="AI515">
        <v>10563832</v>
      </c>
      <c r="AJ515">
        <v>515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</row>
    <row r="516" spans="1:44" ht="12.75">
      <c r="A516" s="39">
        <f>ROW(Source!A155)</f>
        <v>155</v>
      </c>
      <c r="B516">
        <v>10563833</v>
      </c>
      <c r="C516">
        <v>10563830</v>
      </c>
      <c r="D516">
        <v>1466814</v>
      </c>
      <c r="E516">
        <v>1</v>
      </c>
      <c r="F516">
        <v>1</v>
      </c>
      <c r="G516">
        <v>1</v>
      </c>
      <c r="H516">
        <v>2</v>
      </c>
      <c r="I516" t="s">
        <v>148</v>
      </c>
      <c r="J516" t="s">
        <v>149</v>
      </c>
      <c r="K516" t="s">
        <v>150</v>
      </c>
      <c r="L516">
        <v>1480</v>
      </c>
      <c r="N516">
        <v>1013</v>
      </c>
      <c r="O516" t="s">
        <v>58</v>
      </c>
      <c r="P516" t="s">
        <v>59</v>
      </c>
      <c r="Q516">
        <v>1</v>
      </c>
      <c r="X516">
        <v>2.62</v>
      </c>
      <c r="Y516">
        <v>0</v>
      </c>
      <c r="Z516">
        <v>111.99</v>
      </c>
      <c r="AA516">
        <v>13.5</v>
      </c>
      <c r="AB516">
        <v>0</v>
      </c>
      <c r="AC516">
        <v>0</v>
      </c>
      <c r="AD516">
        <v>1</v>
      </c>
      <c r="AE516">
        <v>0</v>
      </c>
      <c r="AF516" t="s">
        <v>788</v>
      </c>
      <c r="AG516">
        <v>3.1702</v>
      </c>
      <c r="AH516">
        <v>2</v>
      </c>
      <c r="AI516">
        <v>10563833</v>
      </c>
      <c r="AJ516">
        <v>516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</row>
    <row r="517" spans="1:44" ht="12.75">
      <c r="A517" s="39">
        <f>ROW(Source!A155)</f>
        <v>155</v>
      </c>
      <c r="B517">
        <v>10563834</v>
      </c>
      <c r="C517">
        <v>10563830</v>
      </c>
      <c r="D517">
        <v>1467367</v>
      </c>
      <c r="E517">
        <v>1</v>
      </c>
      <c r="F517">
        <v>1</v>
      </c>
      <c r="G517">
        <v>1</v>
      </c>
      <c r="H517">
        <v>2</v>
      </c>
      <c r="I517" t="s">
        <v>107</v>
      </c>
      <c r="J517" t="s">
        <v>108</v>
      </c>
      <c r="K517" t="s">
        <v>109</v>
      </c>
      <c r="L517">
        <v>1480</v>
      </c>
      <c r="N517">
        <v>1013</v>
      </c>
      <c r="O517" t="s">
        <v>58</v>
      </c>
      <c r="P517" t="s">
        <v>59</v>
      </c>
      <c r="Q517">
        <v>1</v>
      </c>
      <c r="X517">
        <v>2.59</v>
      </c>
      <c r="Y517">
        <v>0</v>
      </c>
      <c r="Z517">
        <v>14</v>
      </c>
      <c r="AA517">
        <v>0</v>
      </c>
      <c r="AB517">
        <v>0</v>
      </c>
      <c r="AC517">
        <v>0</v>
      </c>
      <c r="AD517">
        <v>1</v>
      </c>
      <c r="AE517">
        <v>0</v>
      </c>
      <c r="AF517" t="s">
        <v>788</v>
      </c>
      <c r="AG517">
        <v>3.1338999999999997</v>
      </c>
      <c r="AH517">
        <v>2</v>
      </c>
      <c r="AI517">
        <v>10563834</v>
      </c>
      <c r="AJ517">
        <v>517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</row>
    <row r="518" spans="1:44" ht="12.75">
      <c r="A518" s="39">
        <f>ROW(Source!A155)</f>
        <v>155</v>
      </c>
      <c r="B518">
        <v>10563835</v>
      </c>
      <c r="C518">
        <v>10563830</v>
      </c>
      <c r="D518">
        <v>1467390</v>
      </c>
      <c r="E518">
        <v>1</v>
      </c>
      <c r="F518">
        <v>1</v>
      </c>
      <c r="G518">
        <v>1</v>
      </c>
      <c r="H518">
        <v>2</v>
      </c>
      <c r="I518" t="s">
        <v>204</v>
      </c>
      <c r="J518" t="s">
        <v>205</v>
      </c>
      <c r="K518" t="s">
        <v>206</v>
      </c>
      <c r="L518">
        <v>1480</v>
      </c>
      <c r="N518">
        <v>1013</v>
      </c>
      <c r="O518" t="s">
        <v>58</v>
      </c>
      <c r="P518" t="s">
        <v>59</v>
      </c>
      <c r="Q518">
        <v>1</v>
      </c>
      <c r="X518">
        <v>1.44</v>
      </c>
      <c r="Y518">
        <v>0</v>
      </c>
      <c r="Z518">
        <v>1.2</v>
      </c>
      <c r="AA518">
        <v>0</v>
      </c>
      <c r="AB518">
        <v>0</v>
      </c>
      <c r="AC518">
        <v>0</v>
      </c>
      <c r="AD518">
        <v>1</v>
      </c>
      <c r="AE518">
        <v>0</v>
      </c>
      <c r="AF518" t="s">
        <v>788</v>
      </c>
      <c r="AG518">
        <v>1.7424</v>
      </c>
      <c r="AH518">
        <v>2</v>
      </c>
      <c r="AI518">
        <v>10563835</v>
      </c>
      <c r="AJ518">
        <v>518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</row>
    <row r="519" spans="1:44" ht="12.75">
      <c r="A519" s="39">
        <f>ROW(Source!A155)</f>
        <v>155</v>
      </c>
      <c r="B519">
        <v>10563836</v>
      </c>
      <c r="C519">
        <v>10563830</v>
      </c>
      <c r="D519">
        <v>1468526</v>
      </c>
      <c r="E519">
        <v>1</v>
      </c>
      <c r="F519">
        <v>1</v>
      </c>
      <c r="G519">
        <v>1</v>
      </c>
      <c r="H519">
        <v>2</v>
      </c>
      <c r="I519" t="s">
        <v>487</v>
      </c>
      <c r="J519" t="s">
        <v>488</v>
      </c>
      <c r="K519" t="s">
        <v>489</v>
      </c>
      <c r="L519">
        <v>1480</v>
      </c>
      <c r="N519">
        <v>1013</v>
      </c>
      <c r="O519" t="s">
        <v>58</v>
      </c>
      <c r="P519" t="s">
        <v>59</v>
      </c>
      <c r="Q519">
        <v>1</v>
      </c>
      <c r="X519">
        <v>0.45</v>
      </c>
      <c r="Y519">
        <v>0</v>
      </c>
      <c r="Z519">
        <v>1.9</v>
      </c>
      <c r="AA519">
        <v>0</v>
      </c>
      <c r="AB519">
        <v>0</v>
      </c>
      <c r="AC519">
        <v>0</v>
      </c>
      <c r="AD519">
        <v>1</v>
      </c>
      <c r="AE519">
        <v>0</v>
      </c>
      <c r="AF519" t="s">
        <v>788</v>
      </c>
      <c r="AG519">
        <v>0.5445</v>
      </c>
      <c r="AH519">
        <v>2</v>
      </c>
      <c r="AI519">
        <v>10563836</v>
      </c>
      <c r="AJ519">
        <v>519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</row>
    <row r="520" spans="1:44" ht="12.75">
      <c r="A520" s="39">
        <f>ROW(Source!A155)</f>
        <v>155</v>
      </c>
      <c r="B520">
        <v>10563837</v>
      </c>
      <c r="C520">
        <v>10563830</v>
      </c>
      <c r="D520">
        <v>1469557</v>
      </c>
      <c r="E520">
        <v>1</v>
      </c>
      <c r="F520">
        <v>1</v>
      </c>
      <c r="G520">
        <v>1</v>
      </c>
      <c r="H520">
        <v>2</v>
      </c>
      <c r="I520" t="s">
        <v>459</v>
      </c>
      <c r="J520" t="s">
        <v>460</v>
      </c>
      <c r="K520" t="s">
        <v>461</v>
      </c>
      <c r="L520">
        <v>1480</v>
      </c>
      <c r="N520">
        <v>1013</v>
      </c>
      <c r="O520" t="s">
        <v>58</v>
      </c>
      <c r="P520" t="s">
        <v>59</v>
      </c>
      <c r="Q520">
        <v>1</v>
      </c>
      <c r="X520">
        <v>1.81</v>
      </c>
      <c r="Y520">
        <v>0</v>
      </c>
      <c r="Z520">
        <v>138.54</v>
      </c>
      <c r="AA520">
        <v>11.6</v>
      </c>
      <c r="AB520">
        <v>0</v>
      </c>
      <c r="AC520">
        <v>0</v>
      </c>
      <c r="AD520">
        <v>1</v>
      </c>
      <c r="AE520">
        <v>0</v>
      </c>
      <c r="AF520" t="s">
        <v>788</v>
      </c>
      <c r="AG520">
        <v>2.1901</v>
      </c>
      <c r="AH520">
        <v>2</v>
      </c>
      <c r="AI520">
        <v>10563837</v>
      </c>
      <c r="AJ520">
        <v>520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</row>
    <row r="521" spans="1:44" ht="12.75">
      <c r="A521" s="39">
        <f>ROW(Source!A155)</f>
        <v>155</v>
      </c>
      <c r="B521">
        <v>10563838</v>
      </c>
      <c r="C521">
        <v>10563830</v>
      </c>
      <c r="D521">
        <v>1471034</v>
      </c>
      <c r="E521">
        <v>1</v>
      </c>
      <c r="F521">
        <v>1</v>
      </c>
      <c r="G521">
        <v>1</v>
      </c>
      <c r="H521">
        <v>2</v>
      </c>
      <c r="I521" t="s">
        <v>490</v>
      </c>
      <c r="J521" t="s">
        <v>116</v>
      </c>
      <c r="K521" t="s">
        <v>491</v>
      </c>
      <c r="L521">
        <v>1480</v>
      </c>
      <c r="N521">
        <v>1013</v>
      </c>
      <c r="O521" t="s">
        <v>58</v>
      </c>
      <c r="P521" t="s">
        <v>59</v>
      </c>
      <c r="Q521">
        <v>1</v>
      </c>
      <c r="X521">
        <v>0.25</v>
      </c>
      <c r="Y521">
        <v>0</v>
      </c>
      <c r="Z521">
        <v>19.2</v>
      </c>
      <c r="AA521">
        <v>0</v>
      </c>
      <c r="AB521">
        <v>0</v>
      </c>
      <c r="AC521">
        <v>0</v>
      </c>
      <c r="AD521">
        <v>1</v>
      </c>
      <c r="AE521">
        <v>0</v>
      </c>
      <c r="AF521" t="s">
        <v>788</v>
      </c>
      <c r="AG521">
        <v>0.3025</v>
      </c>
      <c r="AH521">
        <v>2</v>
      </c>
      <c r="AI521">
        <v>10563838</v>
      </c>
      <c r="AJ521">
        <v>521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</row>
    <row r="522" spans="1:44" ht="12.75">
      <c r="A522" s="39">
        <f>ROW(Source!A155)</f>
        <v>155</v>
      </c>
      <c r="B522">
        <v>10563839</v>
      </c>
      <c r="C522">
        <v>10563830</v>
      </c>
      <c r="D522">
        <v>1471050</v>
      </c>
      <c r="E522">
        <v>1</v>
      </c>
      <c r="F522">
        <v>1</v>
      </c>
      <c r="G522">
        <v>1</v>
      </c>
      <c r="H522">
        <v>2</v>
      </c>
      <c r="I522" t="s">
        <v>115</v>
      </c>
      <c r="J522" t="s">
        <v>116</v>
      </c>
      <c r="K522" t="s">
        <v>117</v>
      </c>
      <c r="L522">
        <v>1480</v>
      </c>
      <c r="N522">
        <v>1013</v>
      </c>
      <c r="O522" t="s">
        <v>58</v>
      </c>
      <c r="P522" t="s">
        <v>59</v>
      </c>
      <c r="Q522">
        <v>1</v>
      </c>
      <c r="X522">
        <v>0.46</v>
      </c>
      <c r="Y522">
        <v>0</v>
      </c>
      <c r="Z522">
        <v>5.13</v>
      </c>
      <c r="AA522">
        <v>0</v>
      </c>
      <c r="AB522">
        <v>0</v>
      </c>
      <c r="AC522">
        <v>0</v>
      </c>
      <c r="AD522">
        <v>1</v>
      </c>
      <c r="AE522">
        <v>0</v>
      </c>
      <c r="AF522" t="s">
        <v>788</v>
      </c>
      <c r="AG522">
        <v>0.5566</v>
      </c>
      <c r="AH522">
        <v>2</v>
      </c>
      <c r="AI522">
        <v>10563839</v>
      </c>
      <c r="AJ522">
        <v>522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</row>
    <row r="523" spans="1:44" ht="12.75">
      <c r="A523" s="39">
        <f>ROW(Source!A155)</f>
        <v>155</v>
      </c>
      <c r="B523">
        <v>10563840</v>
      </c>
      <c r="C523">
        <v>10563830</v>
      </c>
      <c r="D523">
        <v>1471104</v>
      </c>
      <c r="E523">
        <v>1</v>
      </c>
      <c r="F523">
        <v>1</v>
      </c>
      <c r="G523">
        <v>1</v>
      </c>
      <c r="H523">
        <v>2</v>
      </c>
      <c r="I523" t="s">
        <v>492</v>
      </c>
      <c r="J523" t="s">
        <v>116</v>
      </c>
      <c r="K523" t="s">
        <v>493</v>
      </c>
      <c r="L523">
        <v>1480</v>
      </c>
      <c r="N523">
        <v>1013</v>
      </c>
      <c r="O523" t="s">
        <v>58</v>
      </c>
      <c r="P523" t="s">
        <v>59</v>
      </c>
      <c r="Q523">
        <v>1</v>
      </c>
      <c r="X523">
        <v>0.06</v>
      </c>
      <c r="Y523">
        <v>0</v>
      </c>
      <c r="Z523">
        <v>70</v>
      </c>
      <c r="AA523">
        <v>0</v>
      </c>
      <c r="AB523">
        <v>0</v>
      </c>
      <c r="AC523">
        <v>0</v>
      </c>
      <c r="AD523">
        <v>1</v>
      </c>
      <c r="AE523">
        <v>0</v>
      </c>
      <c r="AF523" t="s">
        <v>788</v>
      </c>
      <c r="AG523">
        <v>0.0726</v>
      </c>
      <c r="AH523">
        <v>2</v>
      </c>
      <c r="AI523">
        <v>10563840</v>
      </c>
      <c r="AJ523">
        <v>523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</row>
    <row r="524" spans="1:44" ht="12.75">
      <c r="A524" s="39">
        <f>ROW(Source!A155)</f>
        <v>155</v>
      </c>
      <c r="B524">
        <v>10563841</v>
      </c>
      <c r="C524">
        <v>10563830</v>
      </c>
      <c r="D524">
        <v>1471372</v>
      </c>
      <c r="E524">
        <v>1</v>
      </c>
      <c r="F524">
        <v>1</v>
      </c>
      <c r="G524">
        <v>1</v>
      </c>
      <c r="H524">
        <v>2</v>
      </c>
      <c r="I524" t="s">
        <v>118</v>
      </c>
      <c r="J524" t="s">
        <v>119</v>
      </c>
      <c r="K524" t="s">
        <v>120</v>
      </c>
      <c r="L524">
        <v>1480</v>
      </c>
      <c r="N524">
        <v>1013</v>
      </c>
      <c r="O524" t="s">
        <v>58</v>
      </c>
      <c r="P524" t="s">
        <v>59</v>
      </c>
      <c r="Q524">
        <v>1</v>
      </c>
      <c r="X524">
        <v>1.27</v>
      </c>
      <c r="Y524">
        <v>0</v>
      </c>
      <c r="Z524">
        <v>2.41</v>
      </c>
      <c r="AA524">
        <v>0</v>
      </c>
      <c r="AB524">
        <v>0</v>
      </c>
      <c r="AC524">
        <v>0</v>
      </c>
      <c r="AD524">
        <v>1</v>
      </c>
      <c r="AE524">
        <v>0</v>
      </c>
      <c r="AF524" t="s">
        <v>788</v>
      </c>
      <c r="AG524">
        <v>1.5367</v>
      </c>
      <c r="AH524">
        <v>2</v>
      </c>
      <c r="AI524">
        <v>10563841</v>
      </c>
      <c r="AJ524">
        <v>524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</row>
    <row r="525" spans="1:44" ht="12.75">
      <c r="A525" s="39">
        <f>ROW(Source!A155)</f>
        <v>155</v>
      </c>
      <c r="B525">
        <v>10563842</v>
      </c>
      <c r="C525">
        <v>10563830</v>
      </c>
      <c r="D525">
        <v>1471980</v>
      </c>
      <c r="E525">
        <v>1</v>
      </c>
      <c r="F525">
        <v>1</v>
      </c>
      <c r="G525">
        <v>1</v>
      </c>
      <c r="H525">
        <v>2</v>
      </c>
      <c r="I525" t="s">
        <v>207</v>
      </c>
      <c r="J525" t="s">
        <v>208</v>
      </c>
      <c r="K525" t="s">
        <v>209</v>
      </c>
      <c r="L525">
        <v>1480</v>
      </c>
      <c r="N525">
        <v>1013</v>
      </c>
      <c r="O525" t="s">
        <v>58</v>
      </c>
      <c r="P525" t="s">
        <v>59</v>
      </c>
      <c r="Q525">
        <v>1</v>
      </c>
      <c r="X525">
        <v>0.19</v>
      </c>
      <c r="Y525">
        <v>0</v>
      </c>
      <c r="Z525">
        <v>75.4</v>
      </c>
      <c r="AA525">
        <v>0</v>
      </c>
      <c r="AB525">
        <v>0</v>
      </c>
      <c r="AC525">
        <v>0</v>
      </c>
      <c r="AD525">
        <v>1</v>
      </c>
      <c r="AE525">
        <v>0</v>
      </c>
      <c r="AF525" t="s">
        <v>788</v>
      </c>
      <c r="AG525">
        <v>0.2299</v>
      </c>
      <c r="AH525">
        <v>2</v>
      </c>
      <c r="AI525">
        <v>10563842</v>
      </c>
      <c r="AJ525">
        <v>525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</row>
    <row r="526" spans="1:44" ht="12.75">
      <c r="A526" s="39">
        <f>ROW(Source!A155)</f>
        <v>155</v>
      </c>
      <c r="B526">
        <v>10563843</v>
      </c>
      <c r="C526">
        <v>10563830</v>
      </c>
      <c r="D526">
        <v>1400615</v>
      </c>
      <c r="E526">
        <v>1</v>
      </c>
      <c r="F526">
        <v>1</v>
      </c>
      <c r="G526">
        <v>1</v>
      </c>
      <c r="H526">
        <v>3</v>
      </c>
      <c r="I526" t="s">
        <v>210</v>
      </c>
      <c r="J526" t="s">
        <v>211</v>
      </c>
      <c r="K526" t="s">
        <v>212</v>
      </c>
      <c r="L526">
        <v>1339</v>
      </c>
      <c r="N526">
        <v>1007</v>
      </c>
      <c r="O526" t="s">
        <v>743</v>
      </c>
      <c r="P526" t="s">
        <v>743</v>
      </c>
      <c r="Q526">
        <v>1</v>
      </c>
      <c r="X526">
        <v>0.43</v>
      </c>
      <c r="Y526">
        <v>6.22</v>
      </c>
      <c r="Z526">
        <v>0</v>
      </c>
      <c r="AA526">
        <v>0</v>
      </c>
      <c r="AB526">
        <v>0</v>
      </c>
      <c r="AC526">
        <v>0</v>
      </c>
      <c r="AD526">
        <v>1</v>
      </c>
      <c r="AE526">
        <v>0</v>
      </c>
      <c r="AF526" t="s">
        <v>787</v>
      </c>
      <c r="AG526">
        <v>0.4085</v>
      </c>
      <c r="AH526">
        <v>2</v>
      </c>
      <c r="AI526">
        <v>10563843</v>
      </c>
      <c r="AJ526">
        <v>526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</row>
    <row r="527" spans="1:44" ht="12.75">
      <c r="A527" s="39">
        <f>ROW(Source!A155)</f>
        <v>155</v>
      </c>
      <c r="B527">
        <v>10563844</v>
      </c>
      <c r="C527">
        <v>10563830</v>
      </c>
      <c r="D527">
        <v>1400928</v>
      </c>
      <c r="E527">
        <v>1</v>
      </c>
      <c r="F527">
        <v>1</v>
      </c>
      <c r="G527">
        <v>1</v>
      </c>
      <c r="H527">
        <v>3</v>
      </c>
      <c r="I527" t="s">
        <v>494</v>
      </c>
      <c r="J527" t="s">
        <v>495</v>
      </c>
      <c r="K527" t="s">
        <v>496</v>
      </c>
      <c r="L527">
        <v>1348</v>
      </c>
      <c r="N527">
        <v>1009</v>
      </c>
      <c r="O527" t="s">
        <v>774</v>
      </c>
      <c r="P527" t="s">
        <v>774</v>
      </c>
      <c r="Q527">
        <v>1000</v>
      </c>
      <c r="X527">
        <v>0.0012</v>
      </c>
      <c r="Y527">
        <v>20551.08</v>
      </c>
      <c r="Z527">
        <v>0</v>
      </c>
      <c r="AA527">
        <v>0</v>
      </c>
      <c r="AB527">
        <v>0</v>
      </c>
      <c r="AC527">
        <v>0</v>
      </c>
      <c r="AD527">
        <v>1</v>
      </c>
      <c r="AE527">
        <v>0</v>
      </c>
      <c r="AF527" t="s">
        <v>787</v>
      </c>
      <c r="AG527">
        <v>0.00114</v>
      </c>
      <c r="AH527">
        <v>2</v>
      </c>
      <c r="AI527">
        <v>10563844</v>
      </c>
      <c r="AJ527">
        <v>527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</row>
    <row r="528" spans="1:44" ht="12.75">
      <c r="A528" s="39">
        <f>ROW(Source!A155)</f>
        <v>155</v>
      </c>
      <c r="B528">
        <v>10563845</v>
      </c>
      <c r="C528">
        <v>10563830</v>
      </c>
      <c r="D528">
        <v>1403504</v>
      </c>
      <c r="E528">
        <v>1</v>
      </c>
      <c r="F528">
        <v>1</v>
      </c>
      <c r="G528">
        <v>1</v>
      </c>
      <c r="H528">
        <v>3</v>
      </c>
      <c r="I528" t="s">
        <v>127</v>
      </c>
      <c r="J528" t="s">
        <v>128</v>
      </c>
      <c r="K528" t="s">
        <v>129</v>
      </c>
      <c r="L528">
        <v>1348</v>
      </c>
      <c r="N528">
        <v>1009</v>
      </c>
      <c r="O528" t="s">
        <v>774</v>
      </c>
      <c r="P528" t="s">
        <v>774</v>
      </c>
      <c r="Q528">
        <v>1000</v>
      </c>
      <c r="X528">
        <v>0.0007</v>
      </c>
      <c r="Y528">
        <v>12650</v>
      </c>
      <c r="Z528">
        <v>0</v>
      </c>
      <c r="AA528">
        <v>0</v>
      </c>
      <c r="AB528">
        <v>0</v>
      </c>
      <c r="AC528">
        <v>0</v>
      </c>
      <c r="AD528">
        <v>1</v>
      </c>
      <c r="AE528">
        <v>0</v>
      </c>
      <c r="AF528" t="s">
        <v>787</v>
      </c>
      <c r="AG528">
        <v>0.000665</v>
      </c>
      <c r="AH528">
        <v>2</v>
      </c>
      <c r="AI528">
        <v>10563845</v>
      </c>
      <c r="AJ528">
        <v>528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</row>
    <row r="529" spans="1:44" ht="12.75">
      <c r="A529" s="39">
        <f>ROW(Source!A155)</f>
        <v>155</v>
      </c>
      <c r="B529">
        <v>10563846</v>
      </c>
      <c r="C529">
        <v>10563830</v>
      </c>
      <c r="D529">
        <v>1403794</v>
      </c>
      <c r="E529">
        <v>1</v>
      </c>
      <c r="F529">
        <v>1</v>
      </c>
      <c r="G529">
        <v>1</v>
      </c>
      <c r="H529">
        <v>3</v>
      </c>
      <c r="I529" t="s">
        <v>497</v>
      </c>
      <c r="J529" t="s">
        <v>498</v>
      </c>
      <c r="K529" t="s">
        <v>499</v>
      </c>
      <c r="L529">
        <v>1348</v>
      </c>
      <c r="N529">
        <v>1009</v>
      </c>
      <c r="O529" t="s">
        <v>774</v>
      </c>
      <c r="P529" t="s">
        <v>774</v>
      </c>
      <c r="Q529">
        <v>1000</v>
      </c>
      <c r="X529">
        <v>0.028</v>
      </c>
      <c r="Y529">
        <v>5763</v>
      </c>
      <c r="Z529">
        <v>0</v>
      </c>
      <c r="AA529">
        <v>0</v>
      </c>
      <c r="AB529">
        <v>0</v>
      </c>
      <c r="AC529">
        <v>0</v>
      </c>
      <c r="AD529">
        <v>1</v>
      </c>
      <c r="AE529">
        <v>0</v>
      </c>
      <c r="AF529" t="s">
        <v>787</v>
      </c>
      <c r="AG529">
        <v>0.0266</v>
      </c>
      <c r="AH529">
        <v>2</v>
      </c>
      <c r="AI529">
        <v>10563846</v>
      </c>
      <c r="AJ529">
        <v>529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</row>
    <row r="530" spans="1:44" ht="12.75">
      <c r="A530" s="39">
        <f>ROW(Source!A155)</f>
        <v>155</v>
      </c>
      <c r="B530">
        <v>10563847</v>
      </c>
      <c r="C530">
        <v>10563830</v>
      </c>
      <c r="D530">
        <v>1405439</v>
      </c>
      <c r="E530">
        <v>1</v>
      </c>
      <c r="F530">
        <v>1</v>
      </c>
      <c r="G530">
        <v>1</v>
      </c>
      <c r="H530">
        <v>3</v>
      </c>
      <c r="I530" t="s">
        <v>130</v>
      </c>
      <c r="J530" t="s">
        <v>131</v>
      </c>
      <c r="K530" t="s">
        <v>132</v>
      </c>
      <c r="L530">
        <v>1354</v>
      </c>
      <c r="N530">
        <v>1010</v>
      </c>
      <c r="O530" t="s">
        <v>921</v>
      </c>
      <c r="P530" t="s">
        <v>921</v>
      </c>
      <c r="Q530">
        <v>1</v>
      </c>
      <c r="X530">
        <v>0.115</v>
      </c>
      <c r="Y530">
        <v>11.6</v>
      </c>
      <c r="Z530">
        <v>0</v>
      </c>
      <c r="AA530">
        <v>0</v>
      </c>
      <c r="AB530">
        <v>0</v>
      </c>
      <c r="AC530">
        <v>0</v>
      </c>
      <c r="AD530">
        <v>1</v>
      </c>
      <c r="AE530">
        <v>0</v>
      </c>
      <c r="AF530" t="s">
        <v>787</v>
      </c>
      <c r="AG530">
        <v>0.10925</v>
      </c>
      <c r="AH530">
        <v>2</v>
      </c>
      <c r="AI530">
        <v>10563847</v>
      </c>
      <c r="AJ530">
        <v>530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</row>
    <row r="531" spans="1:44" ht="12.75">
      <c r="A531" s="39">
        <f>ROW(Source!A155)</f>
        <v>155</v>
      </c>
      <c r="B531">
        <v>10563848</v>
      </c>
      <c r="C531">
        <v>10563830</v>
      </c>
      <c r="D531">
        <v>1407234</v>
      </c>
      <c r="E531">
        <v>1</v>
      </c>
      <c r="F531">
        <v>1</v>
      </c>
      <c r="G531">
        <v>1</v>
      </c>
      <c r="H531">
        <v>3</v>
      </c>
      <c r="I531" t="s">
        <v>1194</v>
      </c>
      <c r="J531" t="s">
        <v>500</v>
      </c>
      <c r="K531" t="s">
        <v>1195</v>
      </c>
      <c r="L531">
        <v>1301</v>
      </c>
      <c r="N531">
        <v>1003</v>
      </c>
      <c r="O531" t="s">
        <v>817</v>
      </c>
      <c r="P531" t="s">
        <v>817</v>
      </c>
      <c r="Q531">
        <v>1</v>
      </c>
      <c r="X531">
        <v>33.6</v>
      </c>
      <c r="Y531">
        <v>35.7</v>
      </c>
      <c r="Z531">
        <v>0</v>
      </c>
      <c r="AA531">
        <v>0</v>
      </c>
      <c r="AB531">
        <v>0</v>
      </c>
      <c r="AC531">
        <v>0</v>
      </c>
      <c r="AD531">
        <v>1</v>
      </c>
      <c r="AE531">
        <v>0</v>
      </c>
      <c r="AF531" t="s">
        <v>787</v>
      </c>
      <c r="AG531">
        <v>31.92</v>
      </c>
      <c r="AH531">
        <v>2</v>
      </c>
      <c r="AI531">
        <v>10563848</v>
      </c>
      <c r="AJ531">
        <v>531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</row>
    <row r="532" spans="1:44" ht="12.75">
      <c r="A532" s="39">
        <f>ROW(Source!A155)</f>
        <v>155</v>
      </c>
      <c r="B532">
        <v>10563849</v>
      </c>
      <c r="C532">
        <v>10563830</v>
      </c>
      <c r="D532">
        <v>1434492</v>
      </c>
      <c r="E532">
        <v>1</v>
      </c>
      <c r="F532">
        <v>1</v>
      </c>
      <c r="G532">
        <v>1</v>
      </c>
      <c r="H532">
        <v>3</v>
      </c>
      <c r="I532" t="s">
        <v>1198</v>
      </c>
      <c r="J532" t="s">
        <v>501</v>
      </c>
      <c r="K532" t="s">
        <v>1199</v>
      </c>
      <c r="L532">
        <v>1339</v>
      </c>
      <c r="N532">
        <v>1007</v>
      </c>
      <c r="O532" t="s">
        <v>743</v>
      </c>
      <c r="P532" t="s">
        <v>743</v>
      </c>
      <c r="Q532">
        <v>1</v>
      </c>
      <c r="X532">
        <v>0.58</v>
      </c>
      <c r="Y532">
        <v>560</v>
      </c>
      <c r="Z532">
        <v>0</v>
      </c>
      <c r="AA532">
        <v>0</v>
      </c>
      <c r="AB532">
        <v>0</v>
      </c>
      <c r="AC532">
        <v>0</v>
      </c>
      <c r="AD532">
        <v>1</v>
      </c>
      <c r="AE532">
        <v>0</v>
      </c>
      <c r="AF532" t="s">
        <v>787</v>
      </c>
      <c r="AG532">
        <v>0.5509999999999999</v>
      </c>
      <c r="AH532">
        <v>2</v>
      </c>
      <c r="AI532">
        <v>10563849</v>
      </c>
      <c r="AJ532">
        <v>532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</row>
    <row r="533" spans="1:44" ht="12.75">
      <c r="A533" s="39">
        <f>ROW(Source!A155)</f>
        <v>155</v>
      </c>
      <c r="B533">
        <v>10563850</v>
      </c>
      <c r="C533">
        <v>10563830</v>
      </c>
      <c r="D533">
        <v>1458706</v>
      </c>
      <c r="E533">
        <v>1</v>
      </c>
      <c r="F533">
        <v>1</v>
      </c>
      <c r="G533">
        <v>1</v>
      </c>
      <c r="H533">
        <v>3</v>
      </c>
      <c r="I533" t="s">
        <v>225</v>
      </c>
      <c r="J533" t="s">
        <v>226</v>
      </c>
      <c r="K533" t="s">
        <v>227</v>
      </c>
      <c r="L533">
        <v>1346</v>
      </c>
      <c r="N533">
        <v>1009</v>
      </c>
      <c r="O533" t="s">
        <v>228</v>
      </c>
      <c r="P533" t="s">
        <v>228</v>
      </c>
      <c r="Q533">
        <v>1</v>
      </c>
      <c r="X533">
        <v>0.09</v>
      </c>
      <c r="Y533">
        <v>8.48</v>
      </c>
      <c r="Z533">
        <v>0</v>
      </c>
      <c r="AA533">
        <v>0</v>
      </c>
      <c r="AB533">
        <v>0</v>
      </c>
      <c r="AC533">
        <v>0</v>
      </c>
      <c r="AD533">
        <v>1</v>
      </c>
      <c r="AE533">
        <v>0</v>
      </c>
      <c r="AF533" t="s">
        <v>787</v>
      </c>
      <c r="AG533">
        <v>0.08549999999999999</v>
      </c>
      <c r="AH533">
        <v>2</v>
      </c>
      <c r="AI533">
        <v>10563850</v>
      </c>
      <c r="AJ533">
        <v>533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</row>
    <row r="534" spans="1:44" ht="12.75">
      <c r="A534" s="39">
        <f>ROW(Source!A161)</f>
        <v>161</v>
      </c>
      <c r="B534">
        <v>10563857</v>
      </c>
      <c r="C534">
        <v>10563856</v>
      </c>
      <c r="D534">
        <v>4077388</v>
      </c>
      <c r="E534">
        <v>1</v>
      </c>
      <c r="F534">
        <v>1</v>
      </c>
      <c r="G534">
        <v>1</v>
      </c>
      <c r="H534">
        <v>1</v>
      </c>
      <c r="I534" t="s">
        <v>502</v>
      </c>
      <c r="K534" t="s">
        <v>503</v>
      </c>
      <c r="L534">
        <v>1476</v>
      </c>
      <c r="N534">
        <v>1013</v>
      </c>
      <c r="O534" t="s">
        <v>62</v>
      </c>
      <c r="P534" t="s">
        <v>63</v>
      </c>
      <c r="Q534">
        <v>1</v>
      </c>
      <c r="X534">
        <v>3.41</v>
      </c>
      <c r="Y534">
        <v>0</v>
      </c>
      <c r="Z534">
        <v>0</v>
      </c>
      <c r="AA534">
        <v>0</v>
      </c>
      <c r="AB534">
        <v>8.62</v>
      </c>
      <c r="AC534">
        <v>0</v>
      </c>
      <c r="AD534">
        <v>1</v>
      </c>
      <c r="AE534">
        <v>1</v>
      </c>
      <c r="AG534">
        <v>3.41</v>
      </c>
      <c r="AH534">
        <v>2</v>
      </c>
      <c r="AI534">
        <v>10563857</v>
      </c>
      <c r="AJ534">
        <v>534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</row>
    <row r="535" spans="1:44" ht="12.75">
      <c r="A535" s="39">
        <f>ROW(Source!A161)</f>
        <v>161</v>
      </c>
      <c r="B535">
        <v>10563858</v>
      </c>
      <c r="C535">
        <v>10563856</v>
      </c>
      <c r="D535">
        <v>121548</v>
      </c>
      <c r="E535">
        <v>1</v>
      </c>
      <c r="F535">
        <v>1</v>
      </c>
      <c r="G535">
        <v>1</v>
      </c>
      <c r="H535">
        <v>1</v>
      </c>
      <c r="I535" t="s">
        <v>702</v>
      </c>
      <c r="K535" t="s">
        <v>53</v>
      </c>
      <c r="L535">
        <v>608254</v>
      </c>
      <c r="N535">
        <v>1013</v>
      </c>
      <c r="O535" t="s">
        <v>54</v>
      </c>
      <c r="P535" t="s">
        <v>54</v>
      </c>
      <c r="Q535">
        <v>1</v>
      </c>
      <c r="X535">
        <v>0.3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1</v>
      </c>
      <c r="AE535">
        <v>2</v>
      </c>
      <c r="AG535">
        <v>0.3</v>
      </c>
      <c r="AH535">
        <v>2</v>
      </c>
      <c r="AI535">
        <v>10563858</v>
      </c>
      <c r="AJ535">
        <v>535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</row>
    <row r="536" spans="1:44" ht="12.75">
      <c r="A536" s="39">
        <f>ROW(Source!A161)</f>
        <v>161</v>
      </c>
      <c r="B536">
        <v>10563859</v>
      </c>
      <c r="C536">
        <v>10563856</v>
      </c>
      <c r="D536">
        <v>9283825</v>
      </c>
      <c r="E536">
        <v>1</v>
      </c>
      <c r="F536">
        <v>1</v>
      </c>
      <c r="G536">
        <v>1</v>
      </c>
      <c r="H536">
        <v>2</v>
      </c>
      <c r="I536" t="s">
        <v>157</v>
      </c>
      <c r="J536" t="s">
        <v>158</v>
      </c>
      <c r="K536" t="s">
        <v>159</v>
      </c>
      <c r="L536">
        <v>1368</v>
      </c>
      <c r="N536">
        <v>1011</v>
      </c>
      <c r="O536" t="s">
        <v>86</v>
      </c>
      <c r="P536" t="s">
        <v>86</v>
      </c>
      <c r="Q536">
        <v>1</v>
      </c>
      <c r="X536">
        <v>0.08</v>
      </c>
      <c r="Y536">
        <v>0</v>
      </c>
      <c r="Z536">
        <v>89.34</v>
      </c>
      <c r="AA536">
        <v>11.81</v>
      </c>
      <c r="AB536">
        <v>0</v>
      </c>
      <c r="AC536">
        <v>0</v>
      </c>
      <c r="AD536">
        <v>1</v>
      </c>
      <c r="AE536">
        <v>0</v>
      </c>
      <c r="AG536">
        <v>0.08</v>
      </c>
      <c r="AH536">
        <v>2</v>
      </c>
      <c r="AI536">
        <v>10563859</v>
      </c>
      <c r="AJ536">
        <v>536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</row>
    <row r="537" spans="1:44" ht="12.75">
      <c r="A537" s="39">
        <f>ROW(Source!A161)</f>
        <v>161</v>
      </c>
      <c r="B537">
        <v>10563860</v>
      </c>
      <c r="C537">
        <v>10563856</v>
      </c>
      <c r="D537">
        <v>9284009</v>
      </c>
      <c r="E537">
        <v>1</v>
      </c>
      <c r="F537">
        <v>1</v>
      </c>
      <c r="G537">
        <v>1</v>
      </c>
      <c r="H537">
        <v>2</v>
      </c>
      <c r="I537" t="s">
        <v>69</v>
      </c>
      <c r="J537" t="s">
        <v>70</v>
      </c>
      <c r="K537" t="s">
        <v>71</v>
      </c>
      <c r="L537">
        <v>1480</v>
      </c>
      <c r="N537">
        <v>1013</v>
      </c>
      <c r="O537" t="s">
        <v>58</v>
      </c>
      <c r="P537" t="s">
        <v>59</v>
      </c>
      <c r="Q537">
        <v>1</v>
      </c>
      <c r="X537">
        <v>0.22</v>
      </c>
      <c r="Y537">
        <v>0</v>
      </c>
      <c r="Z537">
        <v>62.68</v>
      </c>
      <c r="AA537">
        <v>11.81</v>
      </c>
      <c r="AB537">
        <v>0</v>
      </c>
      <c r="AC537">
        <v>0</v>
      </c>
      <c r="AD537">
        <v>1</v>
      </c>
      <c r="AE537">
        <v>0</v>
      </c>
      <c r="AG537">
        <v>0.22</v>
      </c>
      <c r="AH537">
        <v>2</v>
      </c>
      <c r="AI537">
        <v>10563860</v>
      </c>
      <c r="AJ537">
        <v>537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</row>
    <row r="538" spans="1:44" ht="12.75">
      <c r="A538" s="39">
        <f>ROW(Source!A161)</f>
        <v>161</v>
      </c>
      <c r="B538">
        <v>10563861</v>
      </c>
      <c r="C538">
        <v>10563856</v>
      </c>
      <c r="D538">
        <v>9286319</v>
      </c>
      <c r="E538">
        <v>1</v>
      </c>
      <c r="F538">
        <v>1</v>
      </c>
      <c r="G538">
        <v>1</v>
      </c>
      <c r="H538">
        <v>2</v>
      </c>
      <c r="I538" t="s">
        <v>72</v>
      </c>
      <c r="J538" t="s">
        <v>73</v>
      </c>
      <c r="K538" t="s">
        <v>74</v>
      </c>
      <c r="L538">
        <v>1480</v>
      </c>
      <c r="N538">
        <v>1013</v>
      </c>
      <c r="O538" t="s">
        <v>58</v>
      </c>
      <c r="P538" t="s">
        <v>59</v>
      </c>
      <c r="Q538">
        <v>1</v>
      </c>
      <c r="X538">
        <v>0.44</v>
      </c>
      <c r="Y538">
        <v>0</v>
      </c>
      <c r="Z538">
        <v>2.23</v>
      </c>
      <c r="AA538">
        <v>0</v>
      </c>
      <c r="AB538">
        <v>0</v>
      </c>
      <c r="AC538">
        <v>0</v>
      </c>
      <c r="AD538">
        <v>1</v>
      </c>
      <c r="AE538">
        <v>0</v>
      </c>
      <c r="AG538">
        <v>0.44</v>
      </c>
      <c r="AH538">
        <v>2</v>
      </c>
      <c r="AI538">
        <v>10563861</v>
      </c>
      <c r="AJ538">
        <v>538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</row>
    <row r="539" spans="1:44" ht="12.75">
      <c r="A539" s="39">
        <f>ROW(Source!A161)</f>
        <v>161</v>
      </c>
      <c r="B539">
        <v>10563862</v>
      </c>
      <c r="C539">
        <v>10563856</v>
      </c>
      <c r="D539">
        <v>9338385</v>
      </c>
      <c r="E539">
        <v>1</v>
      </c>
      <c r="F539">
        <v>1</v>
      </c>
      <c r="G539">
        <v>1</v>
      </c>
      <c r="H539">
        <v>3</v>
      </c>
      <c r="I539" t="s">
        <v>741</v>
      </c>
      <c r="J539" t="s">
        <v>744</v>
      </c>
      <c r="K539" t="s">
        <v>742</v>
      </c>
      <c r="L539">
        <v>1339</v>
      </c>
      <c r="N539">
        <v>1007</v>
      </c>
      <c r="O539" t="s">
        <v>743</v>
      </c>
      <c r="P539" t="s">
        <v>743</v>
      </c>
      <c r="Q539">
        <v>1</v>
      </c>
      <c r="X539">
        <v>1.12</v>
      </c>
      <c r="Y539">
        <v>75.53</v>
      </c>
      <c r="Z539">
        <v>0</v>
      </c>
      <c r="AA539">
        <v>0</v>
      </c>
      <c r="AB539">
        <v>0</v>
      </c>
      <c r="AC539">
        <v>0</v>
      </c>
      <c r="AD539">
        <v>1</v>
      </c>
      <c r="AE539">
        <v>0</v>
      </c>
      <c r="AG539">
        <v>1.12</v>
      </c>
      <c r="AH539">
        <v>2</v>
      </c>
      <c r="AI539">
        <v>10563862</v>
      </c>
      <c r="AJ539">
        <v>539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</row>
    <row r="540" spans="1:44" ht="12.75">
      <c r="A540" s="39">
        <f>ROW(Source!A161)</f>
        <v>161</v>
      </c>
      <c r="B540">
        <v>10563863</v>
      </c>
      <c r="C540">
        <v>10563856</v>
      </c>
      <c r="D540">
        <v>9337853</v>
      </c>
      <c r="E540">
        <v>1</v>
      </c>
      <c r="F540">
        <v>1</v>
      </c>
      <c r="G540">
        <v>1</v>
      </c>
      <c r="H540">
        <v>3</v>
      </c>
      <c r="I540" t="s">
        <v>267</v>
      </c>
      <c r="J540" t="s">
        <v>268</v>
      </c>
      <c r="K540" t="s">
        <v>269</v>
      </c>
      <c r="L540">
        <v>1339</v>
      </c>
      <c r="N540">
        <v>1007</v>
      </c>
      <c r="O540" t="s">
        <v>743</v>
      </c>
      <c r="P540" t="s">
        <v>743</v>
      </c>
      <c r="Q540">
        <v>1</v>
      </c>
      <c r="X540">
        <v>0.11</v>
      </c>
      <c r="Y540">
        <v>3.2</v>
      </c>
      <c r="Z540">
        <v>0</v>
      </c>
      <c r="AA540">
        <v>0</v>
      </c>
      <c r="AB540">
        <v>0</v>
      </c>
      <c r="AC540">
        <v>0</v>
      </c>
      <c r="AD540">
        <v>1</v>
      </c>
      <c r="AE540">
        <v>0</v>
      </c>
      <c r="AG540">
        <v>0.11</v>
      </c>
      <c r="AH540">
        <v>2</v>
      </c>
      <c r="AI540">
        <v>10563863</v>
      </c>
      <c r="AJ540">
        <v>540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</row>
    <row r="541" spans="1:44" ht="12.75">
      <c r="A541" s="39">
        <f>ROW(Source!A162)</f>
        <v>162</v>
      </c>
      <c r="B541">
        <v>10563865</v>
      </c>
      <c r="C541">
        <v>10563864</v>
      </c>
      <c r="D541">
        <v>4077849</v>
      </c>
      <c r="E541">
        <v>1</v>
      </c>
      <c r="F541">
        <v>1</v>
      </c>
      <c r="G541">
        <v>1</v>
      </c>
      <c r="H541">
        <v>1</v>
      </c>
      <c r="I541" t="s">
        <v>155</v>
      </c>
      <c r="K541" t="s">
        <v>156</v>
      </c>
      <c r="L541">
        <v>1476</v>
      </c>
      <c r="N541">
        <v>1013</v>
      </c>
      <c r="O541" t="s">
        <v>62</v>
      </c>
      <c r="P541" t="s">
        <v>63</v>
      </c>
      <c r="Q541">
        <v>1</v>
      </c>
      <c r="X541">
        <v>46.8</v>
      </c>
      <c r="Y541">
        <v>0</v>
      </c>
      <c r="Z541">
        <v>0</v>
      </c>
      <c r="AA541">
        <v>0</v>
      </c>
      <c r="AB541">
        <v>9.51</v>
      </c>
      <c r="AC541">
        <v>0</v>
      </c>
      <c r="AD541">
        <v>1</v>
      </c>
      <c r="AE541">
        <v>1</v>
      </c>
      <c r="AG541">
        <v>46.8</v>
      </c>
      <c r="AH541">
        <v>2</v>
      </c>
      <c r="AI541">
        <v>10563865</v>
      </c>
      <c r="AJ541">
        <v>541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</row>
    <row r="542" spans="1:44" ht="12.75">
      <c r="A542" s="39">
        <f>ROW(Source!A162)</f>
        <v>162</v>
      </c>
      <c r="B542">
        <v>10563866</v>
      </c>
      <c r="C542">
        <v>10563864</v>
      </c>
      <c r="D542">
        <v>121548</v>
      </c>
      <c r="E542">
        <v>1</v>
      </c>
      <c r="F542">
        <v>1</v>
      </c>
      <c r="G542">
        <v>1</v>
      </c>
      <c r="H542">
        <v>1</v>
      </c>
      <c r="I542" t="s">
        <v>702</v>
      </c>
      <c r="K542" t="s">
        <v>53</v>
      </c>
      <c r="L542">
        <v>608254</v>
      </c>
      <c r="N542">
        <v>1013</v>
      </c>
      <c r="O542" t="s">
        <v>54</v>
      </c>
      <c r="P542" t="s">
        <v>54</v>
      </c>
      <c r="Q542">
        <v>1</v>
      </c>
      <c r="X542">
        <v>0.55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1</v>
      </c>
      <c r="AE542">
        <v>2</v>
      </c>
      <c r="AG542">
        <v>0.55</v>
      </c>
      <c r="AH542">
        <v>2</v>
      </c>
      <c r="AI542">
        <v>10563866</v>
      </c>
      <c r="AJ542">
        <v>542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</row>
    <row r="543" spans="1:44" ht="12.75">
      <c r="A543" s="39">
        <f>ROW(Source!A162)</f>
        <v>162</v>
      </c>
      <c r="B543">
        <v>10563867</v>
      </c>
      <c r="C543">
        <v>10563864</v>
      </c>
      <c r="D543">
        <v>9284754</v>
      </c>
      <c r="E543">
        <v>1</v>
      </c>
      <c r="F543">
        <v>1</v>
      </c>
      <c r="G543">
        <v>1</v>
      </c>
      <c r="H543">
        <v>2</v>
      </c>
      <c r="I543" t="s">
        <v>357</v>
      </c>
      <c r="J543" t="s">
        <v>358</v>
      </c>
      <c r="K543" t="s">
        <v>359</v>
      </c>
      <c r="L543">
        <v>1480</v>
      </c>
      <c r="N543">
        <v>1013</v>
      </c>
      <c r="O543" t="s">
        <v>58</v>
      </c>
      <c r="P543" t="s">
        <v>59</v>
      </c>
      <c r="Q543">
        <v>1</v>
      </c>
      <c r="X543">
        <v>3.58</v>
      </c>
      <c r="Y543">
        <v>0</v>
      </c>
      <c r="Z543">
        <v>18.05</v>
      </c>
      <c r="AA543">
        <v>11.81</v>
      </c>
      <c r="AB543">
        <v>0</v>
      </c>
      <c r="AC543">
        <v>0</v>
      </c>
      <c r="AD543">
        <v>1</v>
      </c>
      <c r="AE543">
        <v>0</v>
      </c>
      <c r="AG543">
        <v>3.58</v>
      </c>
      <c r="AH543">
        <v>2</v>
      </c>
      <c r="AI543">
        <v>10563867</v>
      </c>
      <c r="AJ543">
        <v>543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</row>
    <row r="544" spans="1:44" ht="12.75">
      <c r="A544" s="39">
        <f>ROW(Source!A162)</f>
        <v>162</v>
      </c>
      <c r="B544">
        <v>10563868</v>
      </c>
      <c r="C544">
        <v>10563864</v>
      </c>
      <c r="D544">
        <v>9286871</v>
      </c>
      <c r="E544">
        <v>1</v>
      </c>
      <c r="F544">
        <v>1</v>
      </c>
      <c r="G544">
        <v>1</v>
      </c>
      <c r="H544">
        <v>2</v>
      </c>
      <c r="I544" t="s">
        <v>207</v>
      </c>
      <c r="J544" t="s">
        <v>208</v>
      </c>
      <c r="K544" t="s">
        <v>209</v>
      </c>
      <c r="L544">
        <v>1368</v>
      </c>
      <c r="N544">
        <v>1011</v>
      </c>
      <c r="O544" t="s">
        <v>86</v>
      </c>
      <c r="P544" t="s">
        <v>86</v>
      </c>
      <c r="Q544">
        <v>1</v>
      </c>
      <c r="X544">
        <v>0.55</v>
      </c>
      <c r="Y544">
        <v>0</v>
      </c>
      <c r="Z544">
        <v>60.77</v>
      </c>
      <c r="AA544">
        <v>11.81</v>
      </c>
      <c r="AB544">
        <v>0</v>
      </c>
      <c r="AC544">
        <v>0</v>
      </c>
      <c r="AD544">
        <v>1</v>
      </c>
      <c r="AE544">
        <v>0</v>
      </c>
      <c r="AG544">
        <v>0.55</v>
      </c>
      <c r="AH544">
        <v>2</v>
      </c>
      <c r="AI544">
        <v>10563868</v>
      </c>
      <c r="AJ544">
        <v>544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</row>
    <row r="545" spans="1:44" ht="12.75">
      <c r="A545" s="39">
        <f>ROW(Source!A162)</f>
        <v>162</v>
      </c>
      <c r="B545">
        <v>10563869</v>
      </c>
      <c r="C545">
        <v>10563864</v>
      </c>
      <c r="D545">
        <v>9361532</v>
      </c>
      <c r="E545">
        <v>1</v>
      </c>
      <c r="F545">
        <v>1</v>
      </c>
      <c r="G545">
        <v>1</v>
      </c>
      <c r="H545">
        <v>3</v>
      </c>
      <c r="I545" t="s">
        <v>360</v>
      </c>
      <c r="J545" t="s">
        <v>361</v>
      </c>
      <c r="K545" t="s">
        <v>362</v>
      </c>
      <c r="L545">
        <v>1348</v>
      </c>
      <c r="N545">
        <v>1009</v>
      </c>
      <c r="O545" t="s">
        <v>774</v>
      </c>
      <c r="P545" t="s">
        <v>774</v>
      </c>
      <c r="Q545">
        <v>1000</v>
      </c>
      <c r="X545">
        <v>0.016</v>
      </c>
      <c r="Y545">
        <v>1562.66</v>
      </c>
      <c r="Z545">
        <v>0</v>
      </c>
      <c r="AA545">
        <v>0</v>
      </c>
      <c r="AB545">
        <v>0</v>
      </c>
      <c r="AC545">
        <v>0</v>
      </c>
      <c r="AD545">
        <v>1</v>
      </c>
      <c r="AE545">
        <v>0</v>
      </c>
      <c r="AG545">
        <v>0.016</v>
      </c>
      <c r="AH545">
        <v>2</v>
      </c>
      <c r="AI545">
        <v>10563869</v>
      </c>
      <c r="AJ545">
        <v>545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</row>
    <row r="546" spans="1:44" ht="12.75">
      <c r="A546" s="39">
        <f>ROW(Source!A162)</f>
        <v>162</v>
      </c>
      <c r="B546">
        <v>10563870</v>
      </c>
      <c r="C546">
        <v>10563864</v>
      </c>
      <c r="D546">
        <v>9361860</v>
      </c>
      <c r="E546">
        <v>1</v>
      </c>
      <c r="F546">
        <v>1</v>
      </c>
      <c r="G546">
        <v>1</v>
      </c>
      <c r="H546">
        <v>3</v>
      </c>
      <c r="I546" t="s">
        <v>504</v>
      </c>
      <c r="J546" t="s">
        <v>505</v>
      </c>
      <c r="K546" t="s">
        <v>506</v>
      </c>
      <c r="L546">
        <v>1348</v>
      </c>
      <c r="N546">
        <v>1009</v>
      </c>
      <c r="O546" t="s">
        <v>774</v>
      </c>
      <c r="P546" t="s">
        <v>774</v>
      </c>
      <c r="Q546">
        <v>1000</v>
      </c>
      <c r="X546">
        <v>0.024</v>
      </c>
      <c r="Y546">
        <v>11587</v>
      </c>
      <c r="Z546">
        <v>0</v>
      </c>
      <c r="AA546">
        <v>0</v>
      </c>
      <c r="AB546">
        <v>0</v>
      </c>
      <c r="AC546">
        <v>0</v>
      </c>
      <c r="AD546">
        <v>1</v>
      </c>
      <c r="AE546">
        <v>0</v>
      </c>
      <c r="AG546">
        <v>0.024</v>
      </c>
      <c r="AH546">
        <v>2</v>
      </c>
      <c r="AI546">
        <v>10563870</v>
      </c>
      <c r="AJ546">
        <v>546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</row>
    <row r="547" spans="1:44" ht="12.75">
      <c r="A547" s="39">
        <f>ROW(Source!A162)</f>
        <v>162</v>
      </c>
      <c r="B547">
        <v>10563871</v>
      </c>
      <c r="C547">
        <v>10563864</v>
      </c>
      <c r="D547">
        <v>9362190</v>
      </c>
      <c r="E547">
        <v>1</v>
      </c>
      <c r="F547">
        <v>1</v>
      </c>
      <c r="G547">
        <v>1</v>
      </c>
      <c r="H547">
        <v>3</v>
      </c>
      <c r="I547" t="s">
        <v>507</v>
      </c>
      <c r="J547" t="s">
        <v>508</v>
      </c>
      <c r="K547" t="s">
        <v>509</v>
      </c>
      <c r="L547">
        <v>1348</v>
      </c>
      <c r="N547">
        <v>1009</v>
      </c>
      <c r="O547" t="s">
        <v>774</v>
      </c>
      <c r="P547" t="s">
        <v>774</v>
      </c>
      <c r="Q547">
        <v>1000</v>
      </c>
      <c r="X547">
        <v>0.44</v>
      </c>
      <c r="Y547">
        <v>6965.98</v>
      </c>
      <c r="Z547">
        <v>0</v>
      </c>
      <c r="AA547">
        <v>0</v>
      </c>
      <c r="AB547">
        <v>0</v>
      </c>
      <c r="AC547">
        <v>0</v>
      </c>
      <c r="AD547">
        <v>1</v>
      </c>
      <c r="AE547">
        <v>0</v>
      </c>
      <c r="AG547">
        <v>0.44</v>
      </c>
      <c r="AH547">
        <v>2</v>
      </c>
      <c r="AI547">
        <v>10563871</v>
      </c>
      <c r="AJ547">
        <v>547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</row>
    <row r="548" spans="1:44" ht="12.75">
      <c r="A548" s="39">
        <f>ROW(Source!A162)</f>
        <v>162</v>
      </c>
      <c r="B548">
        <v>10563872</v>
      </c>
      <c r="C548">
        <v>10563864</v>
      </c>
      <c r="D548">
        <v>9363617</v>
      </c>
      <c r="E548">
        <v>1</v>
      </c>
      <c r="F548">
        <v>1</v>
      </c>
      <c r="G548">
        <v>1</v>
      </c>
      <c r="H548">
        <v>3</v>
      </c>
      <c r="I548" t="s">
        <v>510</v>
      </c>
      <c r="J548" t="s">
        <v>511</v>
      </c>
      <c r="K548" t="s">
        <v>512</v>
      </c>
      <c r="L548">
        <v>1327</v>
      </c>
      <c r="N548">
        <v>1005</v>
      </c>
      <c r="O548" t="s">
        <v>166</v>
      </c>
      <c r="P548" t="s">
        <v>166</v>
      </c>
      <c r="Q548">
        <v>1</v>
      </c>
      <c r="X548">
        <v>230</v>
      </c>
      <c r="Y548">
        <v>5.02</v>
      </c>
      <c r="Z548">
        <v>0</v>
      </c>
      <c r="AA548">
        <v>0</v>
      </c>
      <c r="AB548">
        <v>0</v>
      </c>
      <c r="AC548">
        <v>0</v>
      </c>
      <c r="AD548">
        <v>1</v>
      </c>
      <c r="AE548">
        <v>0</v>
      </c>
      <c r="AG548">
        <v>230</v>
      </c>
      <c r="AH548">
        <v>2</v>
      </c>
      <c r="AI548">
        <v>10563872</v>
      </c>
      <c r="AJ548">
        <v>548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</row>
    <row r="549" spans="1:44" ht="12.75">
      <c r="A549" s="39">
        <f>ROW(Source!A163)</f>
        <v>163</v>
      </c>
      <c r="B549">
        <v>10563874</v>
      </c>
      <c r="C549">
        <v>10563873</v>
      </c>
      <c r="D549">
        <v>4078310</v>
      </c>
      <c r="E549">
        <v>1</v>
      </c>
      <c r="F549">
        <v>1</v>
      </c>
      <c r="G549">
        <v>1</v>
      </c>
      <c r="H549">
        <v>1</v>
      </c>
      <c r="I549" t="s">
        <v>513</v>
      </c>
      <c r="K549" t="s">
        <v>514</v>
      </c>
      <c r="L549">
        <v>1476</v>
      </c>
      <c r="N549">
        <v>1013</v>
      </c>
      <c r="O549" t="s">
        <v>62</v>
      </c>
      <c r="P549" t="s">
        <v>63</v>
      </c>
      <c r="Q549">
        <v>1</v>
      </c>
      <c r="X549">
        <v>5.31</v>
      </c>
      <c r="Y549">
        <v>0</v>
      </c>
      <c r="Z549">
        <v>0</v>
      </c>
      <c r="AA549">
        <v>0</v>
      </c>
      <c r="AB549">
        <v>10.64</v>
      </c>
      <c r="AC549">
        <v>0</v>
      </c>
      <c r="AD549">
        <v>1</v>
      </c>
      <c r="AE549">
        <v>1</v>
      </c>
      <c r="AG549">
        <v>5.31</v>
      </c>
      <c r="AH549">
        <v>2</v>
      </c>
      <c r="AI549">
        <v>10563874</v>
      </c>
      <c r="AJ549">
        <v>549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</row>
    <row r="550" spans="1:44" ht="12.75">
      <c r="A550" s="39">
        <f>ROW(Source!A163)</f>
        <v>163</v>
      </c>
      <c r="B550">
        <v>10563875</v>
      </c>
      <c r="C550">
        <v>10563873</v>
      </c>
      <c r="D550">
        <v>121548</v>
      </c>
      <c r="E550">
        <v>1</v>
      </c>
      <c r="F550">
        <v>1</v>
      </c>
      <c r="G550">
        <v>1</v>
      </c>
      <c r="H550">
        <v>1</v>
      </c>
      <c r="I550" t="s">
        <v>702</v>
      </c>
      <c r="K550" t="s">
        <v>53</v>
      </c>
      <c r="L550">
        <v>608254</v>
      </c>
      <c r="N550">
        <v>1013</v>
      </c>
      <c r="O550" t="s">
        <v>54</v>
      </c>
      <c r="P550" t="s">
        <v>54</v>
      </c>
      <c r="Q550">
        <v>1</v>
      </c>
      <c r="X550">
        <v>0.02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1</v>
      </c>
      <c r="AE550">
        <v>2</v>
      </c>
      <c r="AG550">
        <v>0.02</v>
      </c>
      <c r="AH550">
        <v>2</v>
      </c>
      <c r="AI550">
        <v>10563875</v>
      </c>
      <c r="AJ550">
        <v>550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</row>
    <row r="551" spans="1:44" ht="12.75">
      <c r="A551" s="39">
        <f>ROW(Source!A163)</f>
        <v>163</v>
      </c>
      <c r="B551">
        <v>10563876</v>
      </c>
      <c r="C551">
        <v>10563873</v>
      </c>
      <c r="D551">
        <v>9283825</v>
      </c>
      <c r="E551">
        <v>1</v>
      </c>
      <c r="F551">
        <v>1</v>
      </c>
      <c r="G551">
        <v>1</v>
      </c>
      <c r="H551">
        <v>2</v>
      </c>
      <c r="I551" t="s">
        <v>157</v>
      </c>
      <c r="J551" t="s">
        <v>158</v>
      </c>
      <c r="K551" t="s">
        <v>159</v>
      </c>
      <c r="L551">
        <v>1368</v>
      </c>
      <c r="N551">
        <v>1011</v>
      </c>
      <c r="O551" t="s">
        <v>86</v>
      </c>
      <c r="P551" t="s">
        <v>86</v>
      </c>
      <c r="Q551">
        <v>1</v>
      </c>
      <c r="X551">
        <v>0.01</v>
      </c>
      <c r="Y551">
        <v>0</v>
      </c>
      <c r="Z551">
        <v>89.34</v>
      </c>
      <c r="AA551">
        <v>11.81</v>
      </c>
      <c r="AB551">
        <v>0</v>
      </c>
      <c r="AC551">
        <v>0</v>
      </c>
      <c r="AD551">
        <v>1</v>
      </c>
      <c r="AE551">
        <v>0</v>
      </c>
      <c r="AG551">
        <v>0.01</v>
      </c>
      <c r="AH551">
        <v>2</v>
      </c>
      <c r="AI551">
        <v>10563876</v>
      </c>
      <c r="AJ551">
        <v>551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</row>
    <row r="552" spans="1:44" ht="12.75">
      <c r="A552" s="39">
        <f>ROW(Source!A163)</f>
        <v>163</v>
      </c>
      <c r="B552">
        <v>10563877</v>
      </c>
      <c r="C552">
        <v>10563873</v>
      </c>
      <c r="D552">
        <v>9283859</v>
      </c>
      <c r="E552">
        <v>1</v>
      </c>
      <c r="F552">
        <v>1</v>
      </c>
      <c r="G552">
        <v>1</v>
      </c>
      <c r="H552">
        <v>2</v>
      </c>
      <c r="I552" t="s">
        <v>515</v>
      </c>
      <c r="J552" t="s">
        <v>346</v>
      </c>
      <c r="K552" t="s">
        <v>516</v>
      </c>
      <c r="L552">
        <v>1368</v>
      </c>
      <c r="N552">
        <v>1011</v>
      </c>
      <c r="O552" t="s">
        <v>86</v>
      </c>
      <c r="P552" t="s">
        <v>86</v>
      </c>
      <c r="Q552">
        <v>1</v>
      </c>
      <c r="X552">
        <v>0.01</v>
      </c>
      <c r="Y552">
        <v>0</v>
      </c>
      <c r="Z552">
        <v>2.77</v>
      </c>
      <c r="AA552">
        <v>0</v>
      </c>
      <c r="AB552">
        <v>0</v>
      </c>
      <c r="AC552">
        <v>0</v>
      </c>
      <c r="AD552">
        <v>1</v>
      </c>
      <c r="AE552">
        <v>0</v>
      </c>
      <c r="AG552">
        <v>0.01</v>
      </c>
      <c r="AH552">
        <v>2</v>
      </c>
      <c r="AI552">
        <v>10563877</v>
      </c>
      <c r="AJ552">
        <v>552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</row>
    <row r="553" spans="1:44" ht="12.75">
      <c r="A553" s="39">
        <f>ROW(Source!A163)</f>
        <v>163</v>
      </c>
      <c r="B553">
        <v>10563878</v>
      </c>
      <c r="C553">
        <v>10563873</v>
      </c>
      <c r="D553">
        <v>9286453</v>
      </c>
      <c r="E553">
        <v>1</v>
      </c>
      <c r="F553">
        <v>1</v>
      </c>
      <c r="G553">
        <v>1</v>
      </c>
      <c r="H553">
        <v>2</v>
      </c>
      <c r="I553" t="s">
        <v>517</v>
      </c>
      <c r="J553" t="s">
        <v>518</v>
      </c>
      <c r="K553" t="s">
        <v>519</v>
      </c>
      <c r="L553">
        <v>1368</v>
      </c>
      <c r="N553">
        <v>1011</v>
      </c>
      <c r="O553" t="s">
        <v>86</v>
      </c>
      <c r="P553" t="s">
        <v>86</v>
      </c>
      <c r="Q553">
        <v>1</v>
      </c>
      <c r="X553">
        <v>1.12</v>
      </c>
      <c r="Y553">
        <v>0</v>
      </c>
      <c r="Z553">
        <v>2.17</v>
      </c>
      <c r="AA553">
        <v>0</v>
      </c>
      <c r="AB553">
        <v>0</v>
      </c>
      <c r="AC553">
        <v>0</v>
      </c>
      <c r="AD553">
        <v>1</v>
      </c>
      <c r="AE553">
        <v>0</v>
      </c>
      <c r="AG553">
        <v>1.12</v>
      </c>
      <c r="AH553">
        <v>2</v>
      </c>
      <c r="AI553">
        <v>10563878</v>
      </c>
      <c r="AJ553">
        <v>553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</row>
    <row r="554" spans="1:44" ht="12.75">
      <c r="A554" s="39">
        <f>ROW(Source!A163)</f>
        <v>163</v>
      </c>
      <c r="B554">
        <v>10563879</v>
      </c>
      <c r="C554">
        <v>10563873</v>
      </c>
      <c r="D554">
        <v>9286871</v>
      </c>
      <c r="E554">
        <v>1</v>
      </c>
      <c r="F554">
        <v>1</v>
      </c>
      <c r="G554">
        <v>1</v>
      </c>
      <c r="H554">
        <v>2</v>
      </c>
      <c r="I554" t="s">
        <v>207</v>
      </c>
      <c r="J554" t="s">
        <v>208</v>
      </c>
      <c r="K554" t="s">
        <v>209</v>
      </c>
      <c r="L554">
        <v>1368</v>
      </c>
      <c r="N554">
        <v>1011</v>
      </c>
      <c r="O554" t="s">
        <v>86</v>
      </c>
      <c r="P554" t="s">
        <v>86</v>
      </c>
      <c r="Q554">
        <v>1</v>
      </c>
      <c r="X554">
        <v>0.01</v>
      </c>
      <c r="Y554">
        <v>0</v>
      </c>
      <c r="Z554">
        <v>60.77</v>
      </c>
      <c r="AA554">
        <v>11.81</v>
      </c>
      <c r="AB554">
        <v>0</v>
      </c>
      <c r="AC554">
        <v>0</v>
      </c>
      <c r="AD554">
        <v>1</v>
      </c>
      <c r="AE554">
        <v>0</v>
      </c>
      <c r="AG554">
        <v>0.01</v>
      </c>
      <c r="AH554">
        <v>2</v>
      </c>
      <c r="AI554">
        <v>10563879</v>
      </c>
      <c r="AJ554">
        <v>554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</row>
    <row r="555" spans="1:44" ht="12.75">
      <c r="A555" s="39">
        <f>ROW(Source!A163)</f>
        <v>163</v>
      </c>
      <c r="B555">
        <v>10563880</v>
      </c>
      <c r="C555">
        <v>10563873</v>
      </c>
      <c r="D555">
        <v>9356025</v>
      </c>
      <c r="E555">
        <v>1</v>
      </c>
      <c r="F555">
        <v>1</v>
      </c>
      <c r="G555">
        <v>1</v>
      </c>
      <c r="H555">
        <v>3</v>
      </c>
      <c r="I555" t="s">
        <v>428</v>
      </c>
      <c r="J555" t="s">
        <v>520</v>
      </c>
      <c r="K555" t="s">
        <v>430</v>
      </c>
      <c r="L555">
        <v>1348</v>
      </c>
      <c r="N555">
        <v>1009</v>
      </c>
      <c r="O555" t="s">
        <v>774</v>
      </c>
      <c r="P555" t="s">
        <v>774</v>
      </c>
      <c r="Q555">
        <v>1000</v>
      </c>
      <c r="X555">
        <v>0.012</v>
      </c>
      <c r="Y555">
        <v>19225.64</v>
      </c>
      <c r="Z555">
        <v>0</v>
      </c>
      <c r="AA555">
        <v>0</v>
      </c>
      <c r="AB555">
        <v>0</v>
      </c>
      <c r="AC555">
        <v>0</v>
      </c>
      <c r="AD555">
        <v>1</v>
      </c>
      <c r="AE555">
        <v>0</v>
      </c>
      <c r="AG555">
        <v>0.012</v>
      </c>
      <c r="AH555">
        <v>2</v>
      </c>
      <c r="AI555">
        <v>10563880</v>
      </c>
      <c r="AJ555">
        <v>555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</row>
    <row r="556" spans="1:44" ht="12.75">
      <c r="A556" s="39">
        <f>ROW(Source!A163)</f>
        <v>163</v>
      </c>
      <c r="B556">
        <v>10563881</v>
      </c>
      <c r="C556">
        <v>10563873</v>
      </c>
      <c r="D556">
        <v>9356093</v>
      </c>
      <c r="E556">
        <v>1</v>
      </c>
      <c r="F556">
        <v>1</v>
      </c>
      <c r="G556">
        <v>1</v>
      </c>
      <c r="H556">
        <v>3</v>
      </c>
      <c r="I556" t="s">
        <v>137</v>
      </c>
      <c r="J556" t="s">
        <v>521</v>
      </c>
      <c r="K556" t="s">
        <v>139</v>
      </c>
      <c r="L556">
        <v>1348</v>
      </c>
      <c r="N556">
        <v>1009</v>
      </c>
      <c r="O556" t="s">
        <v>774</v>
      </c>
      <c r="P556" t="s">
        <v>774</v>
      </c>
      <c r="Q556">
        <v>1000</v>
      </c>
      <c r="X556">
        <v>0.002</v>
      </c>
      <c r="Y556">
        <v>14383.46</v>
      </c>
      <c r="Z556">
        <v>0</v>
      </c>
      <c r="AA556">
        <v>0</v>
      </c>
      <c r="AB556">
        <v>0</v>
      </c>
      <c r="AC556">
        <v>0</v>
      </c>
      <c r="AD556">
        <v>1</v>
      </c>
      <c r="AE556">
        <v>0</v>
      </c>
      <c r="AG556">
        <v>0.002</v>
      </c>
      <c r="AH556">
        <v>2</v>
      </c>
      <c r="AI556">
        <v>10563881</v>
      </c>
      <c r="AJ556">
        <v>556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</row>
    <row r="557" spans="1:44" ht="12.75">
      <c r="A557" s="39">
        <f>ROW(Source!A165)</f>
        <v>165</v>
      </c>
      <c r="B557">
        <v>10563884</v>
      </c>
      <c r="C557">
        <v>10563883</v>
      </c>
      <c r="D557">
        <v>4077162</v>
      </c>
      <c r="E557">
        <v>1</v>
      </c>
      <c r="F557">
        <v>1</v>
      </c>
      <c r="G557">
        <v>1</v>
      </c>
      <c r="H557">
        <v>1</v>
      </c>
      <c r="I557" t="s">
        <v>522</v>
      </c>
      <c r="K557" t="s">
        <v>523</v>
      </c>
      <c r="L557">
        <v>1476</v>
      </c>
      <c r="N557">
        <v>1013</v>
      </c>
      <c r="O557" t="s">
        <v>62</v>
      </c>
      <c r="P557" t="s">
        <v>63</v>
      </c>
      <c r="Q557">
        <v>1</v>
      </c>
      <c r="X557">
        <v>179.8</v>
      </c>
      <c r="Y557">
        <v>0</v>
      </c>
      <c r="Z557">
        <v>0</v>
      </c>
      <c r="AA557">
        <v>0</v>
      </c>
      <c r="AB557">
        <v>8.3</v>
      </c>
      <c r="AC557">
        <v>0</v>
      </c>
      <c r="AD557">
        <v>1</v>
      </c>
      <c r="AE557">
        <v>1</v>
      </c>
      <c r="AG557">
        <v>179.8</v>
      </c>
      <c r="AH557">
        <v>2</v>
      </c>
      <c r="AI557">
        <v>10563884</v>
      </c>
      <c r="AJ557">
        <v>557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</row>
    <row r="558" spans="1:44" ht="12.75">
      <c r="A558" s="39">
        <f>ROW(Source!A165)</f>
        <v>165</v>
      </c>
      <c r="B558">
        <v>10563885</v>
      </c>
      <c r="C558">
        <v>10563883</v>
      </c>
      <c r="D558">
        <v>121548</v>
      </c>
      <c r="E558">
        <v>1</v>
      </c>
      <c r="F558">
        <v>1</v>
      </c>
      <c r="G558">
        <v>1</v>
      </c>
      <c r="H558">
        <v>1</v>
      </c>
      <c r="I558" t="s">
        <v>702</v>
      </c>
      <c r="K558" t="s">
        <v>53</v>
      </c>
      <c r="L558">
        <v>608254</v>
      </c>
      <c r="N558">
        <v>1013</v>
      </c>
      <c r="O558" t="s">
        <v>54</v>
      </c>
      <c r="P558" t="s">
        <v>54</v>
      </c>
      <c r="Q558">
        <v>1</v>
      </c>
      <c r="X558">
        <v>45.63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1</v>
      </c>
      <c r="AE558">
        <v>2</v>
      </c>
      <c r="AG558">
        <v>45.63</v>
      </c>
      <c r="AH558">
        <v>2</v>
      </c>
      <c r="AI558">
        <v>10563885</v>
      </c>
      <c r="AJ558">
        <v>558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</row>
    <row r="559" spans="1:44" ht="12.75">
      <c r="A559" s="39">
        <f>ROW(Source!A165)</f>
        <v>165</v>
      </c>
      <c r="B559">
        <v>10563886</v>
      </c>
      <c r="C559">
        <v>10563883</v>
      </c>
      <c r="D559">
        <v>9284009</v>
      </c>
      <c r="E559">
        <v>1</v>
      </c>
      <c r="F559">
        <v>1</v>
      </c>
      <c r="G559">
        <v>1</v>
      </c>
      <c r="H559">
        <v>2</v>
      </c>
      <c r="I559" t="s">
        <v>69</v>
      </c>
      <c r="J559" t="s">
        <v>70</v>
      </c>
      <c r="K559" t="s">
        <v>71</v>
      </c>
      <c r="L559">
        <v>1480</v>
      </c>
      <c r="N559">
        <v>1013</v>
      </c>
      <c r="O559" t="s">
        <v>58</v>
      </c>
      <c r="P559" t="s">
        <v>59</v>
      </c>
      <c r="Q559">
        <v>1</v>
      </c>
      <c r="X559">
        <v>44.08</v>
      </c>
      <c r="Y559">
        <v>0</v>
      </c>
      <c r="Z559">
        <v>62.68</v>
      </c>
      <c r="AA559">
        <v>11.81</v>
      </c>
      <c r="AB559">
        <v>0</v>
      </c>
      <c r="AC559">
        <v>0</v>
      </c>
      <c r="AD559">
        <v>1</v>
      </c>
      <c r="AE559">
        <v>0</v>
      </c>
      <c r="AG559">
        <v>44.08</v>
      </c>
      <c r="AH559">
        <v>2</v>
      </c>
      <c r="AI559">
        <v>10563886</v>
      </c>
      <c r="AJ559">
        <v>559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</row>
    <row r="560" spans="1:44" ht="12.75">
      <c r="A560" s="39">
        <f>ROW(Source!A165)</f>
        <v>165</v>
      </c>
      <c r="B560">
        <v>10563887</v>
      </c>
      <c r="C560">
        <v>10563883</v>
      </c>
      <c r="D560">
        <v>9284705</v>
      </c>
      <c r="E560">
        <v>1</v>
      </c>
      <c r="F560">
        <v>1</v>
      </c>
      <c r="G560">
        <v>1</v>
      </c>
      <c r="H560">
        <v>2</v>
      </c>
      <c r="I560" t="s">
        <v>524</v>
      </c>
      <c r="J560" t="s">
        <v>525</v>
      </c>
      <c r="K560" t="s">
        <v>526</v>
      </c>
      <c r="L560">
        <v>1480</v>
      </c>
      <c r="N560">
        <v>1013</v>
      </c>
      <c r="O560" t="s">
        <v>58</v>
      </c>
      <c r="P560" t="s">
        <v>59</v>
      </c>
      <c r="Q560">
        <v>1</v>
      </c>
      <c r="X560">
        <v>1.55</v>
      </c>
      <c r="Y560">
        <v>0</v>
      </c>
      <c r="Z560">
        <v>142.86</v>
      </c>
      <c r="AA560">
        <v>11.81</v>
      </c>
      <c r="AB560">
        <v>0</v>
      </c>
      <c r="AC560">
        <v>0</v>
      </c>
      <c r="AD560">
        <v>1</v>
      </c>
      <c r="AE560">
        <v>0</v>
      </c>
      <c r="AG560">
        <v>1.55</v>
      </c>
      <c r="AH560">
        <v>2</v>
      </c>
      <c r="AI560">
        <v>10563887</v>
      </c>
      <c r="AJ560">
        <v>560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</row>
    <row r="561" spans="1:44" ht="12.75">
      <c r="A561" s="39">
        <f>ROW(Source!A165)</f>
        <v>165</v>
      </c>
      <c r="B561">
        <v>10563888</v>
      </c>
      <c r="C561">
        <v>10563883</v>
      </c>
      <c r="D561">
        <v>9286291</v>
      </c>
      <c r="E561">
        <v>1</v>
      </c>
      <c r="F561">
        <v>1</v>
      </c>
      <c r="G561">
        <v>1</v>
      </c>
      <c r="H561">
        <v>2</v>
      </c>
      <c r="I561" t="s">
        <v>527</v>
      </c>
      <c r="J561" t="s">
        <v>73</v>
      </c>
      <c r="K561" t="s">
        <v>528</v>
      </c>
      <c r="L561">
        <v>1368</v>
      </c>
      <c r="N561">
        <v>1011</v>
      </c>
      <c r="O561" t="s">
        <v>86</v>
      </c>
      <c r="P561" t="s">
        <v>86</v>
      </c>
      <c r="Q561">
        <v>1</v>
      </c>
      <c r="X561">
        <v>88.16</v>
      </c>
      <c r="Y561">
        <v>0</v>
      </c>
      <c r="Z561">
        <v>0.29</v>
      </c>
      <c r="AA561">
        <v>0</v>
      </c>
      <c r="AB561">
        <v>0</v>
      </c>
      <c r="AC561">
        <v>0</v>
      </c>
      <c r="AD561">
        <v>1</v>
      </c>
      <c r="AE561">
        <v>0</v>
      </c>
      <c r="AG561">
        <v>88.16</v>
      </c>
      <c r="AH561">
        <v>2</v>
      </c>
      <c r="AI561">
        <v>10563888</v>
      </c>
      <c r="AJ561">
        <v>561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</row>
    <row r="562" spans="1:44" ht="12.75">
      <c r="A562" s="39">
        <f>ROW(Source!A166)</f>
        <v>166</v>
      </c>
      <c r="B562">
        <v>10563890</v>
      </c>
      <c r="C562">
        <v>10563889</v>
      </c>
      <c r="D562">
        <v>4076770</v>
      </c>
      <c r="E562">
        <v>1</v>
      </c>
      <c r="F562">
        <v>1</v>
      </c>
      <c r="G562">
        <v>1</v>
      </c>
      <c r="H562">
        <v>1</v>
      </c>
      <c r="I562" t="s">
        <v>60</v>
      </c>
      <c r="K562" t="s">
        <v>61</v>
      </c>
      <c r="L562">
        <v>1476</v>
      </c>
      <c r="N562">
        <v>1013</v>
      </c>
      <c r="O562" t="s">
        <v>62</v>
      </c>
      <c r="P562" t="s">
        <v>63</v>
      </c>
      <c r="Q562">
        <v>1</v>
      </c>
      <c r="X562">
        <v>13.22</v>
      </c>
      <c r="Y562">
        <v>0</v>
      </c>
      <c r="Z562">
        <v>0</v>
      </c>
      <c r="AA562">
        <v>0</v>
      </c>
      <c r="AB562">
        <v>7.79</v>
      </c>
      <c r="AC562">
        <v>0</v>
      </c>
      <c r="AD562">
        <v>1</v>
      </c>
      <c r="AE562">
        <v>1</v>
      </c>
      <c r="AG562">
        <v>13.22</v>
      </c>
      <c r="AH562">
        <v>2</v>
      </c>
      <c r="AI562">
        <v>10563890</v>
      </c>
      <c r="AJ562">
        <v>562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</row>
    <row r="563" spans="1:44" ht="12.75">
      <c r="A563" s="39">
        <f>ROW(Source!A166)</f>
        <v>166</v>
      </c>
      <c r="B563">
        <v>10563891</v>
      </c>
      <c r="C563">
        <v>10563889</v>
      </c>
      <c r="D563">
        <v>121548</v>
      </c>
      <c r="E563">
        <v>1</v>
      </c>
      <c r="F563">
        <v>1</v>
      </c>
      <c r="G563">
        <v>1</v>
      </c>
      <c r="H563">
        <v>1</v>
      </c>
      <c r="I563" t="s">
        <v>702</v>
      </c>
      <c r="K563" t="s">
        <v>53</v>
      </c>
      <c r="L563">
        <v>608254</v>
      </c>
      <c r="N563">
        <v>1013</v>
      </c>
      <c r="O563" t="s">
        <v>54</v>
      </c>
      <c r="P563" t="s">
        <v>54</v>
      </c>
      <c r="Q563">
        <v>1</v>
      </c>
      <c r="X563">
        <v>3.79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1</v>
      </c>
      <c r="AE563">
        <v>2</v>
      </c>
      <c r="AG563">
        <v>3.79</v>
      </c>
      <c r="AH563">
        <v>2</v>
      </c>
      <c r="AI563">
        <v>10563891</v>
      </c>
      <c r="AJ563">
        <v>563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</row>
    <row r="564" spans="1:44" ht="12.75">
      <c r="A564" s="39">
        <f>ROW(Source!A166)</f>
        <v>166</v>
      </c>
      <c r="B564">
        <v>10563892</v>
      </c>
      <c r="C564">
        <v>10563889</v>
      </c>
      <c r="D564">
        <v>9283431</v>
      </c>
      <c r="E564">
        <v>1</v>
      </c>
      <c r="F564">
        <v>1</v>
      </c>
      <c r="G564">
        <v>1</v>
      </c>
      <c r="H564">
        <v>2</v>
      </c>
      <c r="I564" t="s">
        <v>529</v>
      </c>
      <c r="J564" t="s">
        <v>530</v>
      </c>
      <c r="K564" t="s">
        <v>531</v>
      </c>
      <c r="L564">
        <v>1368</v>
      </c>
      <c r="N564">
        <v>1011</v>
      </c>
      <c r="O564" t="s">
        <v>86</v>
      </c>
      <c r="P564" t="s">
        <v>86</v>
      </c>
      <c r="Q564">
        <v>1</v>
      </c>
      <c r="X564">
        <v>1.39</v>
      </c>
      <c r="Y564">
        <v>0</v>
      </c>
      <c r="Z564">
        <v>84.71</v>
      </c>
      <c r="AA564">
        <v>11.81</v>
      </c>
      <c r="AB564">
        <v>0</v>
      </c>
      <c r="AC564">
        <v>0</v>
      </c>
      <c r="AD564">
        <v>1</v>
      </c>
      <c r="AE564">
        <v>0</v>
      </c>
      <c r="AG564">
        <v>1.39</v>
      </c>
      <c r="AH564">
        <v>2</v>
      </c>
      <c r="AI564">
        <v>10563892</v>
      </c>
      <c r="AJ564">
        <v>564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</row>
    <row r="565" spans="1:44" ht="12.75">
      <c r="A565" s="39">
        <f>ROW(Source!A166)</f>
        <v>166</v>
      </c>
      <c r="B565">
        <v>10563893</v>
      </c>
      <c r="C565">
        <v>10563889</v>
      </c>
      <c r="D565">
        <v>9284413</v>
      </c>
      <c r="E565">
        <v>1</v>
      </c>
      <c r="F565">
        <v>1</v>
      </c>
      <c r="G565">
        <v>1</v>
      </c>
      <c r="H565">
        <v>2</v>
      </c>
      <c r="I565" t="s">
        <v>532</v>
      </c>
      <c r="J565" t="s">
        <v>533</v>
      </c>
      <c r="K565" t="s">
        <v>534</v>
      </c>
      <c r="L565">
        <v>1480</v>
      </c>
      <c r="N565">
        <v>1013</v>
      </c>
      <c r="O565" t="s">
        <v>58</v>
      </c>
      <c r="P565" t="s">
        <v>59</v>
      </c>
      <c r="Q565">
        <v>1</v>
      </c>
      <c r="X565">
        <v>1.39</v>
      </c>
      <c r="Y565">
        <v>0</v>
      </c>
      <c r="Z565">
        <v>7.76</v>
      </c>
      <c r="AA565">
        <v>0</v>
      </c>
      <c r="AB565">
        <v>0</v>
      </c>
      <c r="AC565">
        <v>0</v>
      </c>
      <c r="AD565">
        <v>1</v>
      </c>
      <c r="AE565">
        <v>0</v>
      </c>
      <c r="AG565">
        <v>1.39</v>
      </c>
      <c r="AH565">
        <v>2</v>
      </c>
      <c r="AI565">
        <v>10563893</v>
      </c>
      <c r="AJ565">
        <v>565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</row>
    <row r="566" spans="1:44" ht="12.75">
      <c r="A566" s="39">
        <f>ROW(Source!A166)</f>
        <v>166</v>
      </c>
      <c r="B566">
        <v>10563894</v>
      </c>
      <c r="C566">
        <v>10563889</v>
      </c>
      <c r="D566">
        <v>9284705</v>
      </c>
      <c r="E566">
        <v>1</v>
      </c>
      <c r="F566">
        <v>1</v>
      </c>
      <c r="G566">
        <v>1</v>
      </c>
      <c r="H566">
        <v>2</v>
      </c>
      <c r="I566" t="s">
        <v>524</v>
      </c>
      <c r="J566" t="s">
        <v>525</v>
      </c>
      <c r="K566" t="s">
        <v>526</v>
      </c>
      <c r="L566">
        <v>1480</v>
      </c>
      <c r="N566">
        <v>1013</v>
      </c>
      <c r="O566" t="s">
        <v>58</v>
      </c>
      <c r="P566" t="s">
        <v>59</v>
      </c>
      <c r="Q566">
        <v>1</v>
      </c>
      <c r="X566">
        <v>1.94</v>
      </c>
      <c r="Y566">
        <v>0</v>
      </c>
      <c r="Z566">
        <v>142.86</v>
      </c>
      <c r="AA566">
        <v>11.81</v>
      </c>
      <c r="AB566">
        <v>0</v>
      </c>
      <c r="AC566">
        <v>0</v>
      </c>
      <c r="AD566">
        <v>1</v>
      </c>
      <c r="AE566">
        <v>0</v>
      </c>
      <c r="AG566">
        <v>1.94</v>
      </c>
      <c r="AH566">
        <v>2</v>
      </c>
      <c r="AI566">
        <v>10563894</v>
      </c>
      <c r="AJ566">
        <v>566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</row>
    <row r="567" spans="1:44" ht="12.75">
      <c r="A567" s="39">
        <f>ROW(Source!A166)</f>
        <v>166</v>
      </c>
      <c r="B567">
        <v>10563895</v>
      </c>
      <c r="C567">
        <v>10563889</v>
      </c>
      <c r="D567">
        <v>9284799</v>
      </c>
      <c r="E567">
        <v>1</v>
      </c>
      <c r="F567">
        <v>1</v>
      </c>
      <c r="G567">
        <v>1</v>
      </c>
      <c r="H567">
        <v>2</v>
      </c>
      <c r="I567" t="s">
        <v>535</v>
      </c>
      <c r="J567" t="s">
        <v>536</v>
      </c>
      <c r="K567" t="s">
        <v>537</v>
      </c>
      <c r="L567">
        <v>1480</v>
      </c>
      <c r="N567">
        <v>1013</v>
      </c>
      <c r="O567" t="s">
        <v>58</v>
      </c>
      <c r="P567" t="s">
        <v>59</v>
      </c>
      <c r="Q567">
        <v>1</v>
      </c>
      <c r="X567">
        <v>0.46</v>
      </c>
      <c r="Y567">
        <v>0</v>
      </c>
      <c r="Z567">
        <v>116.88</v>
      </c>
      <c r="AA567">
        <v>11.81</v>
      </c>
      <c r="AB567">
        <v>0</v>
      </c>
      <c r="AC567">
        <v>0</v>
      </c>
      <c r="AD567">
        <v>1</v>
      </c>
      <c r="AE567">
        <v>0</v>
      </c>
      <c r="AG567">
        <v>0.46</v>
      </c>
      <c r="AH567">
        <v>2</v>
      </c>
      <c r="AI567">
        <v>10563895</v>
      </c>
      <c r="AJ567">
        <v>567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</row>
    <row r="568" spans="1:44" ht="12.75">
      <c r="A568" s="39">
        <f>ROW(Source!A167)</f>
        <v>167</v>
      </c>
      <c r="B568">
        <v>10563897</v>
      </c>
      <c r="C568">
        <v>10563896</v>
      </c>
      <c r="D568">
        <v>4076939</v>
      </c>
      <c r="E568">
        <v>1</v>
      </c>
      <c r="F568">
        <v>1</v>
      </c>
      <c r="G568">
        <v>1</v>
      </c>
      <c r="H568">
        <v>1</v>
      </c>
      <c r="I568" t="s">
        <v>538</v>
      </c>
      <c r="K568" t="s">
        <v>539</v>
      </c>
      <c r="L568">
        <v>1476</v>
      </c>
      <c r="N568">
        <v>1013</v>
      </c>
      <c r="O568" t="s">
        <v>62</v>
      </c>
      <c r="P568" t="s">
        <v>63</v>
      </c>
      <c r="Q568">
        <v>1</v>
      </c>
      <c r="X568">
        <v>15.72</v>
      </c>
      <c r="Y568">
        <v>0</v>
      </c>
      <c r="Z568">
        <v>0</v>
      </c>
      <c r="AA568">
        <v>0</v>
      </c>
      <c r="AB568">
        <v>8</v>
      </c>
      <c r="AC568">
        <v>0</v>
      </c>
      <c r="AD568">
        <v>1</v>
      </c>
      <c r="AE568">
        <v>1</v>
      </c>
      <c r="AG568">
        <v>15.72</v>
      </c>
      <c r="AH568">
        <v>2</v>
      </c>
      <c r="AI568">
        <v>10563897</v>
      </c>
      <c r="AJ568">
        <v>568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</row>
    <row r="569" spans="1:44" ht="12.75">
      <c r="A569" s="39">
        <f>ROW(Source!A167)</f>
        <v>167</v>
      </c>
      <c r="B569">
        <v>10563898</v>
      </c>
      <c r="C569">
        <v>10563896</v>
      </c>
      <c r="D569">
        <v>121548</v>
      </c>
      <c r="E569">
        <v>1</v>
      </c>
      <c r="F569">
        <v>1</v>
      </c>
      <c r="G569">
        <v>1</v>
      </c>
      <c r="H569">
        <v>1</v>
      </c>
      <c r="I569" t="s">
        <v>702</v>
      </c>
      <c r="K569" t="s">
        <v>53</v>
      </c>
      <c r="L569">
        <v>608254</v>
      </c>
      <c r="N569">
        <v>1013</v>
      </c>
      <c r="O569" t="s">
        <v>54</v>
      </c>
      <c r="P569" t="s">
        <v>54</v>
      </c>
      <c r="Q569">
        <v>1</v>
      </c>
      <c r="X569">
        <v>13.88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1</v>
      </c>
      <c r="AE569">
        <v>2</v>
      </c>
      <c r="AG569">
        <v>13.88</v>
      </c>
      <c r="AH569">
        <v>2</v>
      </c>
      <c r="AI569">
        <v>10563898</v>
      </c>
      <c r="AJ569">
        <v>569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</row>
    <row r="570" spans="1:44" ht="12.75">
      <c r="A570" s="39">
        <f>ROW(Source!A167)</f>
        <v>167</v>
      </c>
      <c r="B570">
        <v>10563899</v>
      </c>
      <c r="C570">
        <v>10563896</v>
      </c>
      <c r="D570">
        <v>9283825</v>
      </c>
      <c r="E570">
        <v>1</v>
      </c>
      <c r="F570">
        <v>1</v>
      </c>
      <c r="G570">
        <v>1</v>
      </c>
      <c r="H570">
        <v>2</v>
      </c>
      <c r="I570" t="s">
        <v>157</v>
      </c>
      <c r="J570" t="s">
        <v>158</v>
      </c>
      <c r="K570" t="s">
        <v>159</v>
      </c>
      <c r="L570">
        <v>1368</v>
      </c>
      <c r="N570">
        <v>1011</v>
      </c>
      <c r="O570" t="s">
        <v>86</v>
      </c>
      <c r="P570" t="s">
        <v>86</v>
      </c>
      <c r="Q570">
        <v>1</v>
      </c>
      <c r="X570">
        <v>4.29</v>
      </c>
      <c r="Y570">
        <v>0</v>
      </c>
      <c r="Z570">
        <v>89.34</v>
      </c>
      <c r="AA570">
        <v>11.81</v>
      </c>
      <c r="AB570">
        <v>0</v>
      </c>
      <c r="AC570">
        <v>0</v>
      </c>
      <c r="AD570">
        <v>1</v>
      </c>
      <c r="AE570">
        <v>0</v>
      </c>
      <c r="AG570">
        <v>4.29</v>
      </c>
      <c r="AH570">
        <v>2</v>
      </c>
      <c r="AI570">
        <v>10563899</v>
      </c>
      <c r="AJ570">
        <v>570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</row>
    <row r="571" spans="1:44" ht="12.75">
      <c r="A571" s="39">
        <f>ROW(Source!A167)</f>
        <v>167</v>
      </c>
      <c r="B571">
        <v>10563900</v>
      </c>
      <c r="C571">
        <v>10563896</v>
      </c>
      <c r="D571">
        <v>9284705</v>
      </c>
      <c r="E571">
        <v>1</v>
      </c>
      <c r="F571">
        <v>1</v>
      </c>
      <c r="G571">
        <v>1</v>
      </c>
      <c r="H571">
        <v>2</v>
      </c>
      <c r="I571" t="s">
        <v>524</v>
      </c>
      <c r="J571" t="s">
        <v>525</v>
      </c>
      <c r="K571" t="s">
        <v>526</v>
      </c>
      <c r="L571">
        <v>1480</v>
      </c>
      <c r="N571">
        <v>1013</v>
      </c>
      <c r="O571" t="s">
        <v>58</v>
      </c>
      <c r="P571" t="s">
        <v>59</v>
      </c>
      <c r="Q571">
        <v>1</v>
      </c>
      <c r="X571">
        <v>1.77</v>
      </c>
      <c r="Y571">
        <v>0</v>
      </c>
      <c r="Z571">
        <v>142.86</v>
      </c>
      <c r="AA571">
        <v>11.81</v>
      </c>
      <c r="AB571">
        <v>0</v>
      </c>
      <c r="AC571">
        <v>0</v>
      </c>
      <c r="AD571">
        <v>1</v>
      </c>
      <c r="AE571">
        <v>0</v>
      </c>
      <c r="AG571">
        <v>1.77</v>
      </c>
      <c r="AH571">
        <v>2</v>
      </c>
      <c r="AI571">
        <v>10563900</v>
      </c>
      <c r="AJ571">
        <v>571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</row>
    <row r="572" spans="1:44" ht="12.75">
      <c r="A572" s="39">
        <f>ROW(Source!A167)</f>
        <v>167</v>
      </c>
      <c r="B572">
        <v>10563901</v>
      </c>
      <c r="C572">
        <v>10563896</v>
      </c>
      <c r="D572">
        <v>9284743</v>
      </c>
      <c r="E572">
        <v>1</v>
      </c>
      <c r="F572">
        <v>1</v>
      </c>
      <c r="G572">
        <v>1</v>
      </c>
      <c r="H572">
        <v>2</v>
      </c>
      <c r="I572" t="s">
        <v>540</v>
      </c>
      <c r="J572" t="s">
        <v>541</v>
      </c>
      <c r="K572" t="s">
        <v>542</v>
      </c>
      <c r="L572">
        <v>1480</v>
      </c>
      <c r="N572">
        <v>1013</v>
      </c>
      <c r="O572" t="s">
        <v>58</v>
      </c>
      <c r="P572" t="s">
        <v>59</v>
      </c>
      <c r="Q572">
        <v>1</v>
      </c>
      <c r="X572">
        <v>7.08</v>
      </c>
      <c r="Y572">
        <v>0</v>
      </c>
      <c r="Z572">
        <v>220.09</v>
      </c>
      <c r="AA572">
        <v>11.81</v>
      </c>
      <c r="AB572">
        <v>0</v>
      </c>
      <c r="AC572">
        <v>0</v>
      </c>
      <c r="AD572">
        <v>1</v>
      </c>
      <c r="AE572">
        <v>0</v>
      </c>
      <c r="AG572">
        <v>7.08</v>
      </c>
      <c r="AH572">
        <v>2</v>
      </c>
      <c r="AI572">
        <v>10563901</v>
      </c>
      <c r="AJ572">
        <v>572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</row>
    <row r="573" spans="1:44" ht="12.75">
      <c r="A573" s="39">
        <f>ROW(Source!A167)</f>
        <v>167</v>
      </c>
      <c r="B573">
        <v>10563902</v>
      </c>
      <c r="C573">
        <v>10563896</v>
      </c>
      <c r="D573">
        <v>9284799</v>
      </c>
      <c r="E573">
        <v>1</v>
      </c>
      <c r="F573">
        <v>1</v>
      </c>
      <c r="G573">
        <v>1</v>
      </c>
      <c r="H573">
        <v>2</v>
      </c>
      <c r="I573" t="s">
        <v>535</v>
      </c>
      <c r="J573" t="s">
        <v>536</v>
      </c>
      <c r="K573" t="s">
        <v>537</v>
      </c>
      <c r="L573">
        <v>1480</v>
      </c>
      <c r="N573">
        <v>1013</v>
      </c>
      <c r="O573" t="s">
        <v>58</v>
      </c>
      <c r="P573" t="s">
        <v>59</v>
      </c>
      <c r="Q573">
        <v>1</v>
      </c>
      <c r="X573">
        <v>0.74</v>
      </c>
      <c r="Y573">
        <v>0</v>
      </c>
      <c r="Z573">
        <v>116.88</v>
      </c>
      <c r="AA573">
        <v>11.81</v>
      </c>
      <c r="AB573">
        <v>0</v>
      </c>
      <c r="AC573">
        <v>0</v>
      </c>
      <c r="AD573">
        <v>1</v>
      </c>
      <c r="AE573">
        <v>0</v>
      </c>
      <c r="AG573">
        <v>0.74</v>
      </c>
      <c r="AH573">
        <v>2</v>
      </c>
      <c r="AI573">
        <v>10563902</v>
      </c>
      <c r="AJ573">
        <v>573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</row>
    <row r="574" spans="1:44" ht="12.75">
      <c r="A574" s="39">
        <f>ROW(Source!A167)</f>
        <v>167</v>
      </c>
      <c r="B574">
        <v>10563903</v>
      </c>
      <c r="C574">
        <v>10563896</v>
      </c>
      <c r="D574">
        <v>9338385</v>
      </c>
      <c r="E574">
        <v>1</v>
      </c>
      <c r="F574">
        <v>1</v>
      </c>
      <c r="G574">
        <v>1</v>
      </c>
      <c r="H574">
        <v>3</v>
      </c>
      <c r="I574" t="s">
        <v>741</v>
      </c>
      <c r="J574" t="s">
        <v>744</v>
      </c>
      <c r="K574" t="s">
        <v>742</v>
      </c>
      <c r="L574">
        <v>1339</v>
      </c>
      <c r="N574">
        <v>1007</v>
      </c>
      <c r="O574" t="s">
        <v>743</v>
      </c>
      <c r="P574" t="s">
        <v>743</v>
      </c>
      <c r="Q574">
        <v>1</v>
      </c>
      <c r="X574">
        <v>0</v>
      </c>
      <c r="Y574">
        <v>75.53</v>
      </c>
      <c r="Z574">
        <v>0</v>
      </c>
      <c r="AA574">
        <v>0</v>
      </c>
      <c r="AB574">
        <v>0</v>
      </c>
      <c r="AC574">
        <v>1</v>
      </c>
      <c r="AD574">
        <v>0</v>
      </c>
      <c r="AE574">
        <v>0</v>
      </c>
      <c r="AG574">
        <v>0</v>
      </c>
      <c r="AH574">
        <v>2</v>
      </c>
      <c r="AI574">
        <v>10563903</v>
      </c>
      <c r="AJ574">
        <v>574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</row>
    <row r="575" spans="1:44" ht="12.75">
      <c r="A575" s="39">
        <f>ROW(Source!A167)</f>
        <v>167</v>
      </c>
      <c r="B575">
        <v>10563904</v>
      </c>
      <c r="C575">
        <v>10563896</v>
      </c>
      <c r="D575">
        <v>9337853</v>
      </c>
      <c r="E575">
        <v>1</v>
      </c>
      <c r="F575">
        <v>1</v>
      </c>
      <c r="G575">
        <v>1</v>
      </c>
      <c r="H575">
        <v>3</v>
      </c>
      <c r="I575" t="s">
        <v>267</v>
      </c>
      <c r="J575" t="s">
        <v>268</v>
      </c>
      <c r="K575" t="s">
        <v>269</v>
      </c>
      <c r="L575">
        <v>1339</v>
      </c>
      <c r="N575">
        <v>1007</v>
      </c>
      <c r="O575" t="s">
        <v>743</v>
      </c>
      <c r="P575" t="s">
        <v>743</v>
      </c>
      <c r="Q575">
        <v>1</v>
      </c>
      <c r="X575">
        <v>5</v>
      </c>
      <c r="Y575">
        <v>3.2</v>
      </c>
      <c r="Z575">
        <v>0</v>
      </c>
      <c r="AA575">
        <v>0</v>
      </c>
      <c r="AB575">
        <v>0</v>
      </c>
      <c r="AC575">
        <v>0</v>
      </c>
      <c r="AD575">
        <v>1</v>
      </c>
      <c r="AE575">
        <v>0</v>
      </c>
      <c r="AG575">
        <v>5</v>
      </c>
      <c r="AH575">
        <v>2</v>
      </c>
      <c r="AI575">
        <v>10563904</v>
      </c>
      <c r="AJ575">
        <v>575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</row>
    <row r="576" spans="1:44" ht="12.75">
      <c r="A576" s="39">
        <f>ROW(Source!A169)</f>
        <v>169</v>
      </c>
      <c r="B576">
        <v>10563907</v>
      </c>
      <c r="C576">
        <v>10563906</v>
      </c>
      <c r="D576">
        <v>4077051</v>
      </c>
      <c r="E576">
        <v>1</v>
      </c>
      <c r="F576">
        <v>1</v>
      </c>
      <c r="G576">
        <v>1</v>
      </c>
      <c r="H576">
        <v>1</v>
      </c>
      <c r="I576" t="s">
        <v>543</v>
      </c>
      <c r="K576" t="s">
        <v>544</v>
      </c>
      <c r="L576">
        <v>1476</v>
      </c>
      <c r="N576">
        <v>1013</v>
      </c>
      <c r="O576" t="s">
        <v>62</v>
      </c>
      <c r="P576" t="s">
        <v>63</v>
      </c>
      <c r="Q576">
        <v>1</v>
      </c>
      <c r="X576">
        <v>36.96</v>
      </c>
      <c r="Y576">
        <v>0</v>
      </c>
      <c r="Z576">
        <v>0</v>
      </c>
      <c r="AA576">
        <v>0</v>
      </c>
      <c r="AB576">
        <v>8.15</v>
      </c>
      <c r="AC576">
        <v>0</v>
      </c>
      <c r="AD576">
        <v>1</v>
      </c>
      <c r="AE576">
        <v>1</v>
      </c>
      <c r="AG576">
        <v>36.96</v>
      </c>
      <c r="AH576">
        <v>2</v>
      </c>
      <c r="AI576">
        <v>10563907</v>
      </c>
      <c r="AJ576">
        <v>576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</row>
    <row r="577" spans="1:44" ht="12.75">
      <c r="A577" s="39">
        <f>ROW(Source!A169)</f>
        <v>169</v>
      </c>
      <c r="B577">
        <v>10563908</v>
      </c>
      <c r="C577">
        <v>10563906</v>
      </c>
      <c r="D577">
        <v>121548</v>
      </c>
      <c r="E577">
        <v>1</v>
      </c>
      <c r="F577">
        <v>1</v>
      </c>
      <c r="G577">
        <v>1</v>
      </c>
      <c r="H577">
        <v>1</v>
      </c>
      <c r="I577" t="s">
        <v>702</v>
      </c>
      <c r="K577" t="s">
        <v>53</v>
      </c>
      <c r="L577">
        <v>608254</v>
      </c>
      <c r="N577">
        <v>1013</v>
      </c>
      <c r="O577" t="s">
        <v>54</v>
      </c>
      <c r="P577" t="s">
        <v>54</v>
      </c>
      <c r="Q577">
        <v>1</v>
      </c>
      <c r="X577">
        <v>36.24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1</v>
      </c>
      <c r="AE577">
        <v>2</v>
      </c>
      <c r="AG577">
        <v>36.24</v>
      </c>
      <c r="AH577">
        <v>2</v>
      </c>
      <c r="AI577">
        <v>10563908</v>
      </c>
      <c r="AJ577">
        <v>577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</row>
    <row r="578" spans="1:44" ht="12.75">
      <c r="A578" s="39">
        <f>ROW(Source!A169)</f>
        <v>169</v>
      </c>
      <c r="B578">
        <v>10563909</v>
      </c>
      <c r="C578">
        <v>10563906</v>
      </c>
      <c r="D578">
        <v>9283825</v>
      </c>
      <c r="E578">
        <v>1</v>
      </c>
      <c r="F578">
        <v>1</v>
      </c>
      <c r="G578">
        <v>1</v>
      </c>
      <c r="H578">
        <v>2</v>
      </c>
      <c r="I578" t="s">
        <v>157</v>
      </c>
      <c r="J578" t="s">
        <v>158</v>
      </c>
      <c r="K578" t="s">
        <v>159</v>
      </c>
      <c r="L578">
        <v>1368</v>
      </c>
      <c r="N578">
        <v>1011</v>
      </c>
      <c r="O578" t="s">
        <v>86</v>
      </c>
      <c r="P578" t="s">
        <v>86</v>
      </c>
      <c r="Q578">
        <v>1</v>
      </c>
      <c r="X578">
        <v>3.98</v>
      </c>
      <c r="Y578">
        <v>0</v>
      </c>
      <c r="Z578">
        <v>89.34</v>
      </c>
      <c r="AA578">
        <v>11.81</v>
      </c>
      <c r="AB578">
        <v>0</v>
      </c>
      <c r="AC578">
        <v>0</v>
      </c>
      <c r="AD578">
        <v>1</v>
      </c>
      <c r="AE578">
        <v>0</v>
      </c>
      <c r="AG578">
        <v>3.98</v>
      </c>
      <c r="AH578">
        <v>2</v>
      </c>
      <c r="AI578">
        <v>10563909</v>
      </c>
      <c r="AJ578">
        <v>578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</row>
    <row r="579" spans="1:44" ht="12.75">
      <c r="A579" s="39">
        <f>ROW(Source!A169)</f>
        <v>169</v>
      </c>
      <c r="B579">
        <v>10563910</v>
      </c>
      <c r="C579">
        <v>10563906</v>
      </c>
      <c r="D579">
        <v>9284205</v>
      </c>
      <c r="E579">
        <v>1</v>
      </c>
      <c r="F579">
        <v>1</v>
      </c>
      <c r="G579">
        <v>1</v>
      </c>
      <c r="H579">
        <v>2</v>
      </c>
      <c r="I579" t="s">
        <v>83</v>
      </c>
      <c r="J579" t="s">
        <v>84</v>
      </c>
      <c r="K579" t="s">
        <v>85</v>
      </c>
      <c r="L579">
        <v>1368</v>
      </c>
      <c r="N579">
        <v>1011</v>
      </c>
      <c r="O579" t="s">
        <v>86</v>
      </c>
      <c r="P579" t="s">
        <v>86</v>
      </c>
      <c r="Q579">
        <v>1</v>
      </c>
      <c r="X579">
        <v>2.59</v>
      </c>
      <c r="Y579">
        <v>0</v>
      </c>
      <c r="Z579">
        <v>107.72</v>
      </c>
      <c r="AA579">
        <v>11.81</v>
      </c>
      <c r="AB579">
        <v>0</v>
      </c>
      <c r="AC579">
        <v>0</v>
      </c>
      <c r="AD579">
        <v>1</v>
      </c>
      <c r="AE579">
        <v>0</v>
      </c>
      <c r="AG579">
        <v>2.59</v>
      </c>
      <c r="AH579">
        <v>2</v>
      </c>
      <c r="AI579">
        <v>10563910</v>
      </c>
      <c r="AJ579">
        <v>579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</row>
    <row r="580" spans="1:44" ht="12.75">
      <c r="A580" s="39">
        <f>ROW(Source!A169)</f>
        <v>169</v>
      </c>
      <c r="B580">
        <v>10563911</v>
      </c>
      <c r="C580">
        <v>10563906</v>
      </c>
      <c r="D580">
        <v>9284705</v>
      </c>
      <c r="E580">
        <v>1</v>
      </c>
      <c r="F580">
        <v>1</v>
      </c>
      <c r="G580">
        <v>1</v>
      </c>
      <c r="H580">
        <v>2</v>
      </c>
      <c r="I580" t="s">
        <v>524</v>
      </c>
      <c r="J580" t="s">
        <v>525</v>
      </c>
      <c r="K580" t="s">
        <v>526</v>
      </c>
      <c r="L580">
        <v>1480</v>
      </c>
      <c r="N580">
        <v>1013</v>
      </c>
      <c r="O580" t="s">
        <v>58</v>
      </c>
      <c r="P580" t="s">
        <v>59</v>
      </c>
      <c r="Q580">
        <v>1</v>
      </c>
      <c r="X580">
        <v>0.41</v>
      </c>
      <c r="Y580">
        <v>0</v>
      </c>
      <c r="Z580">
        <v>142.86</v>
      </c>
      <c r="AA580">
        <v>11.81</v>
      </c>
      <c r="AB580">
        <v>0</v>
      </c>
      <c r="AC580">
        <v>0</v>
      </c>
      <c r="AD580">
        <v>1</v>
      </c>
      <c r="AE580">
        <v>0</v>
      </c>
      <c r="AG580">
        <v>0.41</v>
      </c>
      <c r="AH580">
        <v>2</v>
      </c>
      <c r="AI580">
        <v>10563911</v>
      </c>
      <c r="AJ580">
        <v>580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</row>
    <row r="581" spans="1:44" ht="12.75">
      <c r="A581" s="39">
        <f>ROW(Source!A169)</f>
        <v>169</v>
      </c>
      <c r="B581">
        <v>10563912</v>
      </c>
      <c r="C581">
        <v>10563906</v>
      </c>
      <c r="D581">
        <v>9284737</v>
      </c>
      <c r="E581">
        <v>1</v>
      </c>
      <c r="F581">
        <v>1</v>
      </c>
      <c r="G581">
        <v>1</v>
      </c>
      <c r="H581">
        <v>2</v>
      </c>
      <c r="I581" t="s">
        <v>545</v>
      </c>
      <c r="J581" t="s">
        <v>541</v>
      </c>
      <c r="K581" t="s">
        <v>546</v>
      </c>
      <c r="L581">
        <v>1480</v>
      </c>
      <c r="N581">
        <v>1013</v>
      </c>
      <c r="O581" t="s">
        <v>58</v>
      </c>
      <c r="P581" t="s">
        <v>59</v>
      </c>
      <c r="Q581">
        <v>1</v>
      </c>
      <c r="X581">
        <v>7.87</v>
      </c>
      <c r="Y581">
        <v>0</v>
      </c>
      <c r="Z581">
        <v>85.93</v>
      </c>
      <c r="AA581">
        <v>11.81</v>
      </c>
      <c r="AB581">
        <v>0</v>
      </c>
      <c r="AC581">
        <v>0</v>
      </c>
      <c r="AD581">
        <v>1</v>
      </c>
      <c r="AE581">
        <v>0</v>
      </c>
      <c r="AG581">
        <v>7.87</v>
      </c>
      <c r="AH581">
        <v>2</v>
      </c>
      <c r="AI581">
        <v>10563912</v>
      </c>
      <c r="AJ581">
        <v>581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</row>
    <row r="582" spans="1:44" ht="12.75">
      <c r="A582" s="39">
        <f>ROW(Source!A169)</f>
        <v>169</v>
      </c>
      <c r="B582">
        <v>10563913</v>
      </c>
      <c r="C582">
        <v>10563906</v>
      </c>
      <c r="D582">
        <v>9284739</v>
      </c>
      <c r="E582">
        <v>1</v>
      </c>
      <c r="F582">
        <v>1</v>
      </c>
      <c r="G582">
        <v>1</v>
      </c>
      <c r="H582">
        <v>2</v>
      </c>
      <c r="I582" t="s">
        <v>547</v>
      </c>
      <c r="J582" t="s">
        <v>541</v>
      </c>
      <c r="K582" t="s">
        <v>548</v>
      </c>
      <c r="L582">
        <v>1480</v>
      </c>
      <c r="N582">
        <v>1013</v>
      </c>
      <c r="O582" t="s">
        <v>58</v>
      </c>
      <c r="P582" t="s">
        <v>59</v>
      </c>
      <c r="Q582">
        <v>1</v>
      </c>
      <c r="X582">
        <v>17.78</v>
      </c>
      <c r="Y582">
        <v>0</v>
      </c>
      <c r="Z582">
        <v>106.56</v>
      </c>
      <c r="AA582">
        <v>11.81</v>
      </c>
      <c r="AB582">
        <v>0</v>
      </c>
      <c r="AC582">
        <v>0</v>
      </c>
      <c r="AD582">
        <v>1</v>
      </c>
      <c r="AE582">
        <v>0</v>
      </c>
      <c r="AG582">
        <v>17.78</v>
      </c>
      <c r="AH582">
        <v>2</v>
      </c>
      <c r="AI582">
        <v>10563913</v>
      </c>
      <c r="AJ582">
        <v>582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</row>
    <row r="583" spans="1:44" ht="12.75">
      <c r="A583" s="39">
        <f>ROW(Source!A169)</f>
        <v>169</v>
      </c>
      <c r="B583">
        <v>10563914</v>
      </c>
      <c r="C583">
        <v>10563906</v>
      </c>
      <c r="D583">
        <v>9284799</v>
      </c>
      <c r="E583">
        <v>1</v>
      </c>
      <c r="F583">
        <v>1</v>
      </c>
      <c r="G583">
        <v>1</v>
      </c>
      <c r="H583">
        <v>2</v>
      </c>
      <c r="I583" t="s">
        <v>535</v>
      </c>
      <c r="J583" t="s">
        <v>536</v>
      </c>
      <c r="K583" t="s">
        <v>537</v>
      </c>
      <c r="L583">
        <v>1480</v>
      </c>
      <c r="N583">
        <v>1013</v>
      </c>
      <c r="O583" t="s">
        <v>58</v>
      </c>
      <c r="P583" t="s">
        <v>59</v>
      </c>
      <c r="Q583">
        <v>1</v>
      </c>
      <c r="X583">
        <v>2.96</v>
      </c>
      <c r="Y583">
        <v>0</v>
      </c>
      <c r="Z583">
        <v>116.88</v>
      </c>
      <c r="AA583">
        <v>11.81</v>
      </c>
      <c r="AB583">
        <v>0</v>
      </c>
      <c r="AC583">
        <v>0</v>
      </c>
      <c r="AD583">
        <v>1</v>
      </c>
      <c r="AE583">
        <v>0</v>
      </c>
      <c r="AG583">
        <v>2.96</v>
      </c>
      <c r="AH583">
        <v>2</v>
      </c>
      <c r="AI583">
        <v>10563914</v>
      </c>
      <c r="AJ583">
        <v>583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</row>
    <row r="584" spans="1:44" ht="12.75">
      <c r="A584" s="39">
        <f>ROW(Source!A169)</f>
        <v>169</v>
      </c>
      <c r="B584">
        <v>10563915</v>
      </c>
      <c r="C584">
        <v>10563906</v>
      </c>
      <c r="D584">
        <v>9284805</v>
      </c>
      <c r="E584">
        <v>1</v>
      </c>
      <c r="F584">
        <v>1</v>
      </c>
      <c r="G584">
        <v>1</v>
      </c>
      <c r="H584">
        <v>2</v>
      </c>
      <c r="I584" t="s">
        <v>549</v>
      </c>
      <c r="J584" t="s">
        <v>550</v>
      </c>
      <c r="K584" t="s">
        <v>551</v>
      </c>
      <c r="L584">
        <v>1480</v>
      </c>
      <c r="N584">
        <v>1013</v>
      </c>
      <c r="O584" t="s">
        <v>58</v>
      </c>
      <c r="P584" t="s">
        <v>59</v>
      </c>
      <c r="Q584">
        <v>1</v>
      </c>
      <c r="X584">
        <v>0.65</v>
      </c>
      <c r="Y584">
        <v>0</v>
      </c>
      <c r="Z584">
        <v>120.54</v>
      </c>
      <c r="AA584">
        <v>0</v>
      </c>
      <c r="AB584">
        <v>0</v>
      </c>
      <c r="AC584">
        <v>0</v>
      </c>
      <c r="AD584">
        <v>1</v>
      </c>
      <c r="AE584">
        <v>0</v>
      </c>
      <c r="AG584">
        <v>0.65</v>
      </c>
      <c r="AH584">
        <v>2</v>
      </c>
      <c r="AI584">
        <v>10563915</v>
      </c>
      <c r="AJ584">
        <v>584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</row>
    <row r="585" spans="1:44" ht="12.75">
      <c r="A585" s="39">
        <f>ROW(Source!A169)</f>
        <v>169</v>
      </c>
      <c r="B585">
        <v>10563916</v>
      </c>
      <c r="C585">
        <v>10563906</v>
      </c>
      <c r="D585">
        <v>9338286</v>
      </c>
      <c r="E585">
        <v>1</v>
      </c>
      <c r="F585">
        <v>1</v>
      </c>
      <c r="G585">
        <v>1</v>
      </c>
      <c r="H585">
        <v>3</v>
      </c>
      <c r="I585" t="s">
        <v>552</v>
      </c>
      <c r="J585" t="s">
        <v>553</v>
      </c>
      <c r="K585" t="s">
        <v>554</v>
      </c>
      <c r="L585">
        <v>1339</v>
      </c>
      <c r="N585">
        <v>1007</v>
      </c>
      <c r="O585" t="s">
        <v>743</v>
      </c>
      <c r="P585" t="s">
        <v>743</v>
      </c>
      <c r="Q585">
        <v>1</v>
      </c>
      <c r="X585">
        <v>15</v>
      </c>
      <c r="Y585">
        <v>180.06</v>
      </c>
      <c r="Z585">
        <v>0</v>
      </c>
      <c r="AA585">
        <v>0</v>
      </c>
      <c r="AB585">
        <v>0</v>
      </c>
      <c r="AC585">
        <v>0</v>
      </c>
      <c r="AD585">
        <v>1</v>
      </c>
      <c r="AE585">
        <v>0</v>
      </c>
      <c r="AG585">
        <v>15</v>
      </c>
      <c r="AH585">
        <v>2</v>
      </c>
      <c r="AI585">
        <v>10563916</v>
      </c>
      <c r="AJ585">
        <v>585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</row>
    <row r="586" spans="1:44" ht="12.75">
      <c r="A586" s="39">
        <f>ROW(Source!A169)</f>
        <v>169</v>
      </c>
      <c r="B586">
        <v>10563917</v>
      </c>
      <c r="C586">
        <v>10563906</v>
      </c>
      <c r="D586">
        <v>9338288</v>
      </c>
      <c r="E586">
        <v>1</v>
      </c>
      <c r="F586">
        <v>1</v>
      </c>
      <c r="G586">
        <v>1</v>
      </c>
      <c r="H586">
        <v>3</v>
      </c>
      <c r="I586" t="s">
        <v>555</v>
      </c>
      <c r="J586" t="s">
        <v>556</v>
      </c>
      <c r="K586" t="s">
        <v>557</v>
      </c>
      <c r="L586">
        <v>1339</v>
      </c>
      <c r="N586">
        <v>1007</v>
      </c>
      <c r="O586" t="s">
        <v>743</v>
      </c>
      <c r="P586" t="s">
        <v>743</v>
      </c>
      <c r="Q586">
        <v>1</v>
      </c>
      <c r="X586">
        <v>189</v>
      </c>
      <c r="Y586">
        <v>104.22</v>
      </c>
      <c r="Z586">
        <v>0</v>
      </c>
      <c r="AA586">
        <v>0</v>
      </c>
      <c r="AB586">
        <v>0</v>
      </c>
      <c r="AC586">
        <v>0</v>
      </c>
      <c r="AD586">
        <v>1</v>
      </c>
      <c r="AE586">
        <v>0</v>
      </c>
      <c r="AG586">
        <v>189</v>
      </c>
      <c r="AH586">
        <v>2</v>
      </c>
      <c r="AI586">
        <v>10563917</v>
      </c>
      <c r="AJ586">
        <v>586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</row>
    <row r="587" spans="1:44" ht="12.75">
      <c r="A587" s="39">
        <f>ROW(Source!A169)</f>
        <v>169</v>
      </c>
      <c r="B587">
        <v>10563918</v>
      </c>
      <c r="C587">
        <v>10563906</v>
      </c>
      <c r="D587">
        <v>9337853</v>
      </c>
      <c r="E587">
        <v>1</v>
      </c>
      <c r="F587">
        <v>1</v>
      </c>
      <c r="G587">
        <v>1</v>
      </c>
      <c r="H587">
        <v>3</v>
      </c>
      <c r="I587" t="s">
        <v>267</v>
      </c>
      <c r="J587" t="s">
        <v>268</v>
      </c>
      <c r="K587" t="s">
        <v>269</v>
      </c>
      <c r="L587">
        <v>1339</v>
      </c>
      <c r="N587">
        <v>1007</v>
      </c>
      <c r="O587" t="s">
        <v>743</v>
      </c>
      <c r="P587" t="s">
        <v>743</v>
      </c>
      <c r="Q587">
        <v>1</v>
      </c>
      <c r="X587">
        <v>30</v>
      </c>
      <c r="Y587">
        <v>3.2</v>
      </c>
      <c r="Z587">
        <v>0</v>
      </c>
      <c r="AA587">
        <v>0</v>
      </c>
      <c r="AB587">
        <v>0</v>
      </c>
      <c r="AC587">
        <v>0</v>
      </c>
      <c r="AD587">
        <v>1</v>
      </c>
      <c r="AE587">
        <v>0</v>
      </c>
      <c r="AG587">
        <v>30</v>
      </c>
      <c r="AH587">
        <v>2</v>
      </c>
      <c r="AI587">
        <v>10563918</v>
      </c>
      <c r="AJ587">
        <v>587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</row>
    <row r="588" spans="1:44" ht="12.75">
      <c r="A588" s="39">
        <f>ROW(Source!A170)</f>
        <v>170</v>
      </c>
      <c r="B588">
        <v>10563920</v>
      </c>
      <c r="C588">
        <v>10563919</v>
      </c>
      <c r="D588">
        <v>121548</v>
      </c>
      <c r="E588">
        <v>1</v>
      </c>
      <c r="F588">
        <v>1</v>
      </c>
      <c r="G588">
        <v>1</v>
      </c>
      <c r="H588">
        <v>1</v>
      </c>
      <c r="I588" t="s">
        <v>702</v>
      </c>
      <c r="K588" t="s">
        <v>53</v>
      </c>
      <c r="L588">
        <v>608254</v>
      </c>
      <c r="N588">
        <v>1013</v>
      </c>
      <c r="O588" t="s">
        <v>54</v>
      </c>
      <c r="P588" t="s">
        <v>54</v>
      </c>
      <c r="Q588">
        <v>1</v>
      </c>
      <c r="X588">
        <v>2.51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1</v>
      </c>
      <c r="AE588">
        <v>2</v>
      </c>
      <c r="AG588">
        <v>2.51</v>
      </c>
      <c r="AH588">
        <v>2</v>
      </c>
      <c r="AI588">
        <v>10563920</v>
      </c>
      <c r="AJ588">
        <v>588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</row>
    <row r="589" spans="1:44" ht="12.75">
      <c r="A589" s="39">
        <f>ROW(Source!A170)</f>
        <v>170</v>
      </c>
      <c r="B589">
        <v>10563921</v>
      </c>
      <c r="C589">
        <v>10563919</v>
      </c>
      <c r="D589">
        <v>9283825</v>
      </c>
      <c r="E589">
        <v>1</v>
      </c>
      <c r="F589">
        <v>1</v>
      </c>
      <c r="G589">
        <v>1</v>
      </c>
      <c r="H589">
        <v>2</v>
      </c>
      <c r="I589" t="s">
        <v>157</v>
      </c>
      <c r="J589" t="s">
        <v>158</v>
      </c>
      <c r="K589" t="s">
        <v>159</v>
      </c>
      <c r="L589">
        <v>1368</v>
      </c>
      <c r="N589">
        <v>1011</v>
      </c>
      <c r="O589" t="s">
        <v>86</v>
      </c>
      <c r="P589" t="s">
        <v>86</v>
      </c>
      <c r="Q589">
        <v>1</v>
      </c>
      <c r="X589">
        <v>0.83</v>
      </c>
      <c r="Y589">
        <v>0</v>
      </c>
      <c r="Z589">
        <v>89.34</v>
      </c>
      <c r="AA589">
        <v>11.81</v>
      </c>
      <c r="AB589">
        <v>0</v>
      </c>
      <c r="AC589">
        <v>0</v>
      </c>
      <c r="AD589">
        <v>1</v>
      </c>
      <c r="AE589">
        <v>0</v>
      </c>
      <c r="AG589">
        <v>0.83</v>
      </c>
      <c r="AH589">
        <v>2</v>
      </c>
      <c r="AI589">
        <v>10563921</v>
      </c>
      <c r="AJ589">
        <v>589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</row>
    <row r="590" spans="1:44" ht="12.75">
      <c r="A590" s="39">
        <f>ROW(Source!A170)</f>
        <v>170</v>
      </c>
      <c r="B590">
        <v>10563922</v>
      </c>
      <c r="C590">
        <v>10563919</v>
      </c>
      <c r="D590">
        <v>9284737</v>
      </c>
      <c r="E590">
        <v>1</v>
      </c>
      <c r="F590">
        <v>1</v>
      </c>
      <c r="G590">
        <v>1</v>
      </c>
      <c r="H590">
        <v>2</v>
      </c>
      <c r="I590" t="s">
        <v>545</v>
      </c>
      <c r="J590" t="s">
        <v>541</v>
      </c>
      <c r="K590" t="s">
        <v>546</v>
      </c>
      <c r="L590">
        <v>1480</v>
      </c>
      <c r="N590">
        <v>1013</v>
      </c>
      <c r="O590" t="s">
        <v>58</v>
      </c>
      <c r="P590" t="s">
        <v>59</v>
      </c>
      <c r="Q590">
        <v>1</v>
      </c>
      <c r="X590">
        <v>0.86</v>
      </c>
      <c r="Y590">
        <v>0</v>
      </c>
      <c r="Z590">
        <v>85.93</v>
      </c>
      <c r="AA590">
        <v>11.81</v>
      </c>
      <c r="AB590">
        <v>0</v>
      </c>
      <c r="AC590">
        <v>0</v>
      </c>
      <c r="AD590">
        <v>1</v>
      </c>
      <c r="AE590">
        <v>0</v>
      </c>
      <c r="AG590">
        <v>0.86</v>
      </c>
      <c r="AH590">
        <v>2</v>
      </c>
      <c r="AI590">
        <v>10563922</v>
      </c>
      <c r="AJ590">
        <v>590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</row>
    <row r="591" spans="1:44" ht="12.75">
      <c r="A591" s="39">
        <f>ROW(Source!A170)</f>
        <v>170</v>
      </c>
      <c r="B591">
        <v>10563923</v>
      </c>
      <c r="C591">
        <v>10563919</v>
      </c>
      <c r="D591">
        <v>9284739</v>
      </c>
      <c r="E591">
        <v>1</v>
      </c>
      <c r="F591">
        <v>1</v>
      </c>
      <c r="G591">
        <v>1</v>
      </c>
      <c r="H591">
        <v>2</v>
      </c>
      <c r="I591" t="s">
        <v>547</v>
      </c>
      <c r="J591" t="s">
        <v>541</v>
      </c>
      <c r="K591" t="s">
        <v>548</v>
      </c>
      <c r="L591">
        <v>1480</v>
      </c>
      <c r="N591">
        <v>1013</v>
      </c>
      <c r="O591" t="s">
        <v>58</v>
      </c>
      <c r="P591" t="s">
        <v>59</v>
      </c>
      <c r="Q591">
        <v>1</v>
      </c>
      <c r="X591">
        <v>0.82</v>
      </c>
      <c r="Y591">
        <v>0</v>
      </c>
      <c r="Z591">
        <v>106.56</v>
      </c>
      <c r="AA591">
        <v>11.81</v>
      </c>
      <c r="AB591">
        <v>0</v>
      </c>
      <c r="AC591">
        <v>0</v>
      </c>
      <c r="AD591">
        <v>1</v>
      </c>
      <c r="AE591">
        <v>0</v>
      </c>
      <c r="AG591">
        <v>0.82</v>
      </c>
      <c r="AH591">
        <v>2</v>
      </c>
      <c r="AI591">
        <v>10563923</v>
      </c>
      <c r="AJ591">
        <v>591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</row>
    <row r="592" spans="1:44" ht="12.75">
      <c r="A592" s="39">
        <f>ROW(Source!A170)</f>
        <v>170</v>
      </c>
      <c r="B592">
        <v>10563924</v>
      </c>
      <c r="C592">
        <v>10563919</v>
      </c>
      <c r="D592">
        <v>9338288</v>
      </c>
      <c r="E592">
        <v>1</v>
      </c>
      <c r="F592">
        <v>1</v>
      </c>
      <c r="G592">
        <v>1</v>
      </c>
      <c r="H592">
        <v>3</v>
      </c>
      <c r="I592" t="s">
        <v>555</v>
      </c>
      <c r="J592" t="s">
        <v>556</v>
      </c>
      <c r="K592" t="s">
        <v>557</v>
      </c>
      <c r="L592">
        <v>1339</v>
      </c>
      <c r="N592">
        <v>1007</v>
      </c>
      <c r="O592" t="s">
        <v>743</v>
      </c>
      <c r="P592" t="s">
        <v>743</v>
      </c>
      <c r="Q592">
        <v>1</v>
      </c>
      <c r="X592">
        <v>12.6</v>
      </c>
      <c r="Y592">
        <v>104.22</v>
      </c>
      <c r="Z592">
        <v>0</v>
      </c>
      <c r="AA592">
        <v>0</v>
      </c>
      <c r="AB592">
        <v>0</v>
      </c>
      <c r="AC592">
        <v>0</v>
      </c>
      <c r="AD592">
        <v>1</v>
      </c>
      <c r="AE592">
        <v>0</v>
      </c>
      <c r="AG592">
        <v>12.6</v>
      </c>
      <c r="AH592">
        <v>2</v>
      </c>
      <c r="AI592">
        <v>10563924</v>
      </c>
      <c r="AJ592">
        <v>592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</row>
    <row r="593" spans="1:44" ht="12.75">
      <c r="A593" s="39">
        <f>ROW(Source!A171)</f>
        <v>171</v>
      </c>
      <c r="B593">
        <v>10563926</v>
      </c>
      <c r="C593">
        <v>10563925</v>
      </c>
      <c r="D593">
        <v>4077910</v>
      </c>
      <c r="E593">
        <v>1</v>
      </c>
      <c r="F593">
        <v>1</v>
      </c>
      <c r="G593">
        <v>1</v>
      </c>
      <c r="H593">
        <v>1</v>
      </c>
      <c r="I593" t="s">
        <v>343</v>
      </c>
      <c r="K593" t="s">
        <v>344</v>
      </c>
      <c r="L593">
        <v>1476</v>
      </c>
      <c r="N593">
        <v>1013</v>
      </c>
      <c r="O593" t="s">
        <v>62</v>
      </c>
      <c r="P593" t="s">
        <v>63</v>
      </c>
      <c r="Q593">
        <v>1</v>
      </c>
      <c r="X593">
        <v>38.3</v>
      </c>
      <c r="Y593">
        <v>0</v>
      </c>
      <c r="Z593">
        <v>0</v>
      </c>
      <c r="AA593">
        <v>0</v>
      </c>
      <c r="AB593">
        <v>9.61</v>
      </c>
      <c r="AC593">
        <v>0</v>
      </c>
      <c r="AD593">
        <v>1</v>
      </c>
      <c r="AE593">
        <v>1</v>
      </c>
      <c r="AG593">
        <v>38.3</v>
      </c>
      <c r="AH593">
        <v>2</v>
      </c>
      <c r="AI593">
        <v>10563926</v>
      </c>
      <c r="AJ593">
        <v>593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</row>
    <row r="594" spans="1:44" ht="12.75">
      <c r="A594" s="39">
        <f>ROW(Source!A171)</f>
        <v>171</v>
      </c>
      <c r="B594">
        <v>10563927</v>
      </c>
      <c r="C594">
        <v>10563925</v>
      </c>
      <c r="D594">
        <v>121548</v>
      </c>
      <c r="E594">
        <v>1</v>
      </c>
      <c r="F594">
        <v>1</v>
      </c>
      <c r="G594">
        <v>1</v>
      </c>
      <c r="H594">
        <v>1</v>
      </c>
      <c r="I594" t="s">
        <v>702</v>
      </c>
      <c r="K594" t="s">
        <v>53</v>
      </c>
      <c r="L594">
        <v>608254</v>
      </c>
      <c r="N594">
        <v>1013</v>
      </c>
      <c r="O594" t="s">
        <v>54</v>
      </c>
      <c r="P594" t="s">
        <v>54</v>
      </c>
      <c r="Q594">
        <v>1</v>
      </c>
      <c r="X594">
        <v>19.12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1</v>
      </c>
      <c r="AE594">
        <v>2</v>
      </c>
      <c r="AG594">
        <v>19.12</v>
      </c>
      <c r="AH594">
        <v>2</v>
      </c>
      <c r="AI594">
        <v>10563927</v>
      </c>
      <c r="AJ594">
        <v>594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</row>
    <row r="595" spans="1:44" ht="12.75">
      <c r="A595" s="39">
        <f>ROW(Source!A171)</f>
        <v>171</v>
      </c>
      <c r="B595">
        <v>10563928</v>
      </c>
      <c r="C595">
        <v>10563925</v>
      </c>
      <c r="D595">
        <v>9283599</v>
      </c>
      <c r="E595">
        <v>1</v>
      </c>
      <c r="F595">
        <v>1</v>
      </c>
      <c r="G595">
        <v>1</v>
      </c>
      <c r="H595">
        <v>2</v>
      </c>
      <c r="I595" t="s">
        <v>148</v>
      </c>
      <c r="J595" t="s">
        <v>149</v>
      </c>
      <c r="K595" t="s">
        <v>150</v>
      </c>
      <c r="L595">
        <v>1368</v>
      </c>
      <c r="N595">
        <v>1011</v>
      </c>
      <c r="O595" t="s">
        <v>86</v>
      </c>
      <c r="P595" t="s">
        <v>86</v>
      </c>
      <c r="Q595">
        <v>1</v>
      </c>
      <c r="X595">
        <v>0.03</v>
      </c>
      <c r="Y595">
        <v>0</v>
      </c>
      <c r="Z595">
        <v>123.73</v>
      </c>
      <c r="AA595">
        <v>11.81</v>
      </c>
      <c r="AB595">
        <v>0</v>
      </c>
      <c r="AC595">
        <v>0</v>
      </c>
      <c r="AD595">
        <v>1</v>
      </c>
      <c r="AE595">
        <v>0</v>
      </c>
      <c r="AG595">
        <v>0.03</v>
      </c>
      <c r="AH595">
        <v>2</v>
      </c>
      <c r="AI595">
        <v>10563928</v>
      </c>
      <c r="AJ595">
        <v>595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</row>
    <row r="596" spans="1:44" ht="12.75">
      <c r="A596" s="39">
        <f>ROW(Source!A171)</f>
        <v>171</v>
      </c>
      <c r="B596">
        <v>10563929</v>
      </c>
      <c r="C596">
        <v>10563925</v>
      </c>
      <c r="D596">
        <v>9284711</v>
      </c>
      <c r="E596">
        <v>1</v>
      </c>
      <c r="F596">
        <v>1</v>
      </c>
      <c r="G596">
        <v>1</v>
      </c>
      <c r="H596">
        <v>2</v>
      </c>
      <c r="I596" t="s">
        <v>558</v>
      </c>
      <c r="J596" t="s">
        <v>559</v>
      </c>
      <c r="K596" t="s">
        <v>560</v>
      </c>
      <c r="L596">
        <v>1480</v>
      </c>
      <c r="N596">
        <v>1013</v>
      </c>
      <c r="O596" t="s">
        <v>58</v>
      </c>
      <c r="P596" t="s">
        <v>59</v>
      </c>
      <c r="Q596">
        <v>1</v>
      </c>
      <c r="X596">
        <v>1.4</v>
      </c>
      <c r="Y596">
        <v>0</v>
      </c>
      <c r="Z596">
        <v>14.51</v>
      </c>
      <c r="AA596">
        <v>0</v>
      </c>
      <c r="AB596">
        <v>0</v>
      </c>
      <c r="AC596">
        <v>0</v>
      </c>
      <c r="AD596">
        <v>1</v>
      </c>
      <c r="AE596">
        <v>0</v>
      </c>
      <c r="AG596">
        <v>1.4</v>
      </c>
      <c r="AH596">
        <v>2</v>
      </c>
      <c r="AI596">
        <v>10563929</v>
      </c>
      <c r="AJ596">
        <v>596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</row>
    <row r="597" spans="1:44" ht="12.75">
      <c r="A597" s="39">
        <f>ROW(Source!A171)</f>
        <v>171</v>
      </c>
      <c r="B597">
        <v>10563930</v>
      </c>
      <c r="C597">
        <v>10563925</v>
      </c>
      <c r="D597">
        <v>9284737</v>
      </c>
      <c r="E597">
        <v>1</v>
      </c>
      <c r="F597">
        <v>1</v>
      </c>
      <c r="G597">
        <v>1</v>
      </c>
      <c r="H597">
        <v>2</v>
      </c>
      <c r="I597" t="s">
        <v>545</v>
      </c>
      <c r="J597" t="s">
        <v>541</v>
      </c>
      <c r="K597" t="s">
        <v>546</v>
      </c>
      <c r="L597">
        <v>1480</v>
      </c>
      <c r="N597">
        <v>1013</v>
      </c>
      <c r="O597" t="s">
        <v>58</v>
      </c>
      <c r="P597" t="s">
        <v>59</v>
      </c>
      <c r="Q597">
        <v>1</v>
      </c>
      <c r="X597">
        <v>3.96</v>
      </c>
      <c r="Y597">
        <v>0</v>
      </c>
      <c r="Z597">
        <v>85.93</v>
      </c>
      <c r="AA597">
        <v>11.81</v>
      </c>
      <c r="AB597">
        <v>0</v>
      </c>
      <c r="AC597">
        <v>0</v>
      </c>
      <c r="AD597">
        <v>1</v>
      </c>
      <c r="AE597">
        <v>0</v>
      </c>
      <c r="AG597">
        <v>3.96</v>
      </c>
      <c r="AH597">
        <v>2</v>
      </c>
      <c r="AI597">
        <v>10563930</v>
      </c>
      <c r="AJ597">
        <v>597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</row>
    <row r="598" spans="1:44" ht="12.75">
      <c r="A598" s="39">
        <f>ROW(Source!A171)</f>
        <v>171</v>
      </c>
      <c r="B598">
        <v>10563931</v>
      </c>
      <c r="C598">
        <v>10563925</v>
      </c>
      <c r="D598">
        <v>9284739</v>
      </c>
      <c r="E598">
        <v>1</v>
      </c>
      <c r="F598">
        <v>1</v>
      </c>
      <c r="G598">
        <v>1</v>
      </c>
      <c r="H598">
        <v>2</v>
      </c>
      <c r="I598" t="s">
        <v>547</v>
      </c>
      <c r="J598" t="s">
        <v>541</v>
      </c>
      <c r="K598" t="s">
        <v>548</v>
      </c>
      <c r="L598">
        <v>1480</v>
      </c>
      <c r="N598">
        <v>1013</v>
      </c>
      <c r="O598" t="s">
        <v>58</v>
      </c>
      <c r="P598" t="s">
        <v>59</v>
      </c>
      <c r="Q598">
        <v>1</v>
      </c>
      <c r="X598">
        <v>11.51</v>
      </c>
      <c r="Y598">
        <v>0</v>
      </c>
      <c r="Z598">
        <v>106.56</v>
      </c>
      <c r="AA598">
        <v>11.81</v>
      </c>
      <c r="AB598">
        <v>0</v>
      </c>
      <c r="AC598">
        <v>0</v>
      </c>
      <c r="AD598">
        <v>1</v>
      </c>
      <c r="AE598">
        <v>0</v>
      </c>
      <c r="AG598">
        <v>11.51</v>
      </c>
      <c r="AH598">
        <v>2</v>
      </c>
      <c r="AI598">
        <v>10563931</v>
      </c>
      <c r="AJ598">
        <v>598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</row>
    <row r="599" spans="1:44" ht="12.75">
      <c r="A599" s="39">
        <f>ROW(Source!A171)</f>
        <v>171</v>
      </c>
      <c r="B599">
        <v>10563932</v>
      </c>
      <c r="C599">
        <v>10563925</v>
      </c>
      <c r="D599">
        <v>9284799</v>
      </c>
      <c r="E599">
        <v>1</v>
      </c>
      <c r="F599">
        <v>1</v>
      </c>
      <c r="G599">
        <v>1</v>
      </c>
      <c r="H599">
        <v>2</v>
      </c>
      <c r="I599" t="s">
        <v>535</v>
      </c>
      <c r="J599" t="s">
        <v>536</v>
      </c>
      <c r="K599" t="s">
        <v>537</v>
      </c>
      <c r="L599">
        <v>1480</v>
      </c>
      <c r="N599">
        <v>1013</v>
      </c>
      <c r="O599" t="s">
        <v>58</v>
      </c>
      <c r="P599" t="s">
        <v>59</v>
      </c>
      <c r="Q599">
        <v>1</v>
      </c>
      <c r="X599">
        <v>0.39</v>
      </c>
      <c r="Y599">
        <v>0</v>
      </c>
      <c r="Z599">
        <v>116.88</v>
      </c>
      <c r="AA599">
        <v>11.81</v>
      </c>
      <c r="AB599">
        <v>0</v>
      </c>
      <c r="AC599">
        <v>0</v>
      </c>
      <c r="AD599">
        <v>1</v>
      </c>
      <c r="AE599">
        <v>0</v>
      </c>
      <c r="AG599">
        <v>0.39</v>
      </c>
      <c r="AH599">
        <v>2</v>
      </c>
      <c r="AI599">
        <v>10563932</v>
      </c>
      <c r="AJ599">
        <v>599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</row>
    <row r="600" spans="1:44" ht="12.75">
      <c r="A600" s="39">
        <f>ROW(Source!A171)</f>
        <v>171</v>
      </c>
      <c r="B600">
        <v>10563933</v>
      </c>
      <c r="C600">
        <v>10563925</v>
      </c>
      <c r="D600">
        <v>9284812</v>
      </c>
      <c r="E600">
        <v>1</v>
      </c>
      <c r="F600">
        <v>1</v>
      </c>
      <c r="G600">
        <v>1</v>
      </c>
      <c r="H600">
        <v>2</v>
      </c>
      <c r="I600" t="s">
        <v>561</v>
      </c>
      <c r="J600" t="s">
        <v>562</v>
      </c>
      <c r="K600" t="s">
        <v>563</v>
      </c>
      <c r="L600">
        <v>1480</v>
      </c>
      <c r="N600">
        <v>1013</v>
      </c>
      <c r="O600" t="s">
        <v>58</v>
      </c>
      <c r="P600" t="s">
        <v>59</v>
      </c>
      <c r="Q600">
        <v>1</v>
      </c>
      <c r="X600">
        <v>3.19</v>
      </c>
      <c r="Y600">
        <v>0</v>
      </c>
      <c r="Z600">
        <v>151.2</v>
      </c>
      <c r="AA600">
        <v>11.81</v>
      </c>
      <c r="AB600">
        <v>0</v>
      </c>
      <c r="AC600">
        <v>0</v>
      </c>
      <c r="AD600">
        <v>1</v>
      </c>
      <c r="AE600">
        <v>0</v>
      </c>
      <c r="AG600">
        <v>3.19</v>
      </c>
      <c r="AH600">
        <v>2</v>
      </c>
      <c r="AI600">
        <v>10563933</v>
      </c>
      <c r="AJ600">
        <v>600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</row>
    <row r="601" spans="1:44" ht="12.75">
      <c r="A601" s="39">
        <f>ROW(Source!A171)</f>
        <v>171</v>
      </c>
      <c r="B601">
        <v>10563934</v>
      </c>
      <c r="C601">
        <v>10563925</v>
      </c>
      <c r="D601">
        <v>9286871</v>
      </c>
      <c r="E601">
        <v>1</v>
      </c>
      <c r="F601">
        <v>1</v>
      </c>
      <c r="G601">
        <v>1</v>
      </c>
      <c r="H601">
        <v>2</v>
      </c>
      <c r="I601" t="s">
        <v>207</v>
      </c>
      <c r="J601" t="s">
        <v>208</v>
      </c>
      <c r="K601" t="s">
        <v>209</v>
      </c>
      <c r="L601">
        <v>1368</v>
      </c>
      <c r="N601">
        <v>1011</v>
      </c>
      <c r="O601" t="s">
        <v>86</v>
      </c>
      <c r="P601" t="s">
        <v>86</v>
      </c>
      <c r="Q601">
        <v>1</v>
      </c>
      <c r="X601">
        <v>0.04</v>
      </c>
      <c r="Y601">
        <v>0</v>
      </c>
      <c r="Z601">
        <v>60.77</v>
      </c>
      <c r="AA601">
        <v>11.81</v>
      </c>
      <c r="AB601">
        <v>0</v>
      </c>
      <c r="AC601">
        <v>0</v>
      </c>
      <c r="AD601">
        <v>1</v>
      </c>
      <c r="AE601">
        <v>0</v>
      </c>
      <c r="AG601">
        <v>0.04</v>
      </c>
      <c r="AH601">
        <v>2</v>
      </c>
      <c r="AI601">
        <v>10563934</v>
      </c>
      <c r="AJ601">
        <v>601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</row>
    <row r="602" spans="1:44" ht="12.75">
      <c r="A602" s="39">
        <f>ROW(Source!A171)</f>
        <v>171</v>
      </c>
      <c r="B602">
        <v>10563935</v>
      </c>
      <c r="C602">
        <v>10563925</v>
      </c>
      <c r="D602">
        <v>9362448</v>
      </c>
      <c r="E602">
        <v>1</v>
      </c>
      <c r="F602">
        <v>1</v>
      </c>
      <c r="G602">
        <v>1</v>
      </c>
      <c r="H602">
        <v>3</v>
      </c>
      <c r="I602" t="s">
        <v>348</v>
      </c>
      <c r="J602" t="s">
        <v>349</v>
      </c>
      <c r="K602" t="s">
        <v>350</v>
      </c>
      <c r="L602">
        <v>1348</v>
      </c>
      <c r="N602">
        <v>1009</v>
      </c>
      <c r="O602" t="s">
        <v>774</v>
      </c>
      <c r="P602" t="s">
        <v>774</v>
      </c>
      <c r="Q602">
        <v>1000</v>
      </c>
      <c r="X602">
        <v>0.0062</v>
      </c>
      <c r="Y602">
        <v>4209.73</v>
      </c>
      <c r="Z602">
        <v>0</v>
      </c>
      <c r="AA602">
        <v>0</v>
      </c>
      <c r="AB602">
        <v>0</v>
      </c>
      <c r="AC602">
        <v>0</v>
      </c>
      <c r="AD602">
        <v>1</v>
      </c>
      <c r="AE602">
        <v>0</v>
      </c>
      <c r="AG602">
        <v>0.0062</v>
      </c>
      <c r="AH602">
        <v>2</v>
      </c>
      <c r="AI602">
        <v>10563935</v>
      </c>
      <c r="AJ602">
        <v>602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</row>
    <row r="603" spans="1:44" ht="12.75">
      <c r="A603" s="39">
        <f>ROW(Source!A171)</f>
        <v>171</v>
      </c>
      <c r="B603">
        <v>10563936</v>
      </c>
      <c r="C603">
        <v>10563925</v>
      </c>
      <c r="D603">
        <v>9363362</v>
      </c>
      <c r="E603">
        <v>1</v>
      </c>
      <c r="F603">
        <v>1</v>
      </c>
      <c r="G603">
        <v>1</v>
      </c>
      <c r="H603">
        <v>3</v>
      </c>
      <c r="I603" t="s">
        <v>564</v>
      </c>
      <c r="J603" t="s">
        <v>565</v>
      </c>
      <c r="K603" t="s">
        <v>566</v>
      </c>
      <c r="L603">
        <v>1348</v>
      </c>
      <c r="N603">
        <v>1009</v>
      </c>
      <c r="O603" t="s">
        <v>774</v>
      </c>
      <c r="P603" t="s">
        <v>774</v>
      </c>
      <c r="Q603">
        <v>1000</v>
      </c>
      <c r="X603">
        <v>0.0108</v>
      </c>
      <c r="Y603">
        <v>1562.66</v>
      </c>
      <c r="Z603">
        <v>0</v>
      </c>
      <c r="AA603">
        <v>0</v>
      </c>
      <c r="AB603">
        <v>0</v>
      </c>
      <c r="AC603">
        <v>0</v>
      </c>
      <c r="AD603">
        <v>1</v>
      </c>
      <c r="AE603">
        <v>0</v>
      </c>
      <c r="AG603">
        <v>0.0108</v>
      </c>
      <c r="AH603">
        <v>2</v>
      </c>
      <c r="AI603">
        <v>10563936</v>
      </c>
      <c r="AJ603">
        <v>603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</row>
    <row r="604" spans="1:44" ht="12.75">
      <c r="A604" s="39">
        <f>ROW(Source!A171)</f>
        <v>171</v>
      </c>
      <c r="B604">
        <v>10563937</v>
      </c>
      <c r="C604">
        <v>10563925</v>
      </c>
      <c r="D604">
        <v>9360749</v>
      </c>
      <c r="E604">
        <v>1</v>
      </c>
      <c r="F604">
        <v>1</v>
      </c>
      <c r="G604">
        <v>1</v>
      </c>
      <c r="H604">
        <v>3</v>
      </c>
      <c r="I604" t="s">
        <v>252</v>
      </c>
      <c r="J604" t="s">
        <v>253</v>
      </c>
      <c r="K604" t="s">
        <v>254</v>
      </c>
      <c r="L604">
        <v>1339</v>
      </c>
      <c r="N604">
        <v>1007</v>
      </c>
      <c r="O604" t="s">
        <v>743</v>
      </c>
      <c r="P604" t="s">
        <v>743</v>
      </c>
      <c r="Q604">
        <v>1</v>
      </c>
      <c r="X604">
        <v>0.15</v>
      </c>
      <c r="Y604">
        <v>1252.47</v>
      </c>
      <c r="Z604">
        <v>0</v>
      </c>
      <c r="AA604">
        <v>0</v>
      </c>
      <c r="AB604">
        <v>0</v>
      </c>
      <c r="AC604">
        <v>0</v>
      </c>
      <c r="AD604">
        <v>1</v>
      </c>
      <c r="AE604">
        <v>0</v>
      </c>
      <c r="AG604">
        <v>0.15</v>
      </c>
      <c r="AH604">
        <v>2</v>
      </c>
      <c r="AI604">
        <v>10563937</v>
      </c>
      <c r="AJ604">
        <v>604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</row>
    <row r="605" spans="1:44" ht="12.75">
      <c r="A605" s="39">
        <f>ROW(Source!A171)</f>
        <v>171</v>
      </c>
      <c r="B605">
        <v>10563938</v>
      </c>
      <c r="C605">
        <v>10563925</v>
      </c>
      <c r="D605">
        <v>9338035</v>
      </c>
      <c r="E605">
        <v>1</v>
      </c>
      <c r="F605">
        <v>1</v>
      </c>
      <c r="G605">
        <v>1</v>
      </c>
      <c r="H605">
        <v>3</v>
      </c>
      <c r="I605" t="s">
        <v>567</v>
      </c>
      <c r="J605" t="s">
        <v>568</v>
      </c>
      <c r="K605" t="s">
        <v>569</v>
      </c>
      <c r="L605">
        <v>1348</v>
      </c>
      <c r="N605">
        <v>1009</v>
      </c>
      <c r="O605" t="s">
        <v>774</v>
      </c>
      <c r="P605" t="s">
        <v>774</v>
      </c>
      <c r="Q605">
        <v>1000</v>
      </c>
      <c r="X605">
        <v>0</v>
      </c>
      <c r="Y605">
        <v>384.69</v>
      </c>
      <c r="Z605">
        <v>0</v>
      </c>
      <c r="AA605">
        <v>0</v>
      </c>
      <c r="AB605">
        <v>0</v>
      </c>
      <c r="AC605">
        <v>1</v>
      </c>
      <c r="AD605">
        <v>0</v>
      </c>
      <c r="AE605">
        <v>0</v>
      </c>
      <c r="AG605">
        <v>0</v>
      </c>
      <c r="AH605">
        <v>2</v>
      </c>
      <c r="AI605">
        <v>10563938</v>
      </c>
      <c r="AJ605">
        <v>605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</row>
    <row r="606" spans="1:44" ht="12.75">
      <c r="A606" s="39">
        <f>ROW(Source!A172)</f>
        <v>172</v>
      </c>
      <c r="B606">
        <v>10563940</v>
      </c>
      <c r="C606">
        <v>10563939</v>
      </c>
      <c r="D606">
        <v>4077910</v>
      </c>
      <c r="E606">
        <v>1</v>
      </c>
      <c r="F606">
        <v>1</v>
      </c>
      <c r="G606">
        <v>1</v>
      </c>
      <c r="H606">
        <v>1</v>
      </c>
      <c r="I606" t="s">
        <v>343</v>
      </c>
      <c r="K606" t="s">
        <v>344</v>
      </c>
      <c r="L606">
        <v>1476</v>
      </c>
      <c r="N606">
        <v>1013</v>
      </c>
      <c r="O606" t="s">
        <v>62</v>
      </c>
      <c r="P606" t="s">
        <v>63</v>
      </c>
      <c r="Q606">
        <v>1</v>
      </c>
      <c r="X606">
        <v>0.09</v>
      </c>
      <c r="Y606">
        <v>0</v>
      </c>
      <c r="Z606">
        <v>0</v>
      </c>
      <c r="AA606">
        <v>0</v>
      </c>
      <c r="AB606">
        <v>9.61</v>
      </c>
      <c r="AC606">
        <v>0</v>
      </c>
      <c r="AD606">
        <v>1</v>
      </c>
      <c r="AE606">
        <v>1</v>
      </c>
      <c r="AG606">
        <v>0.09</v>
      </c>
      <c r="AH606">
        <v>2</v>
      </c>
      <c r="AI606">
        <v>10563940</v>
      </c>
      <c r="AJ606">
        <v>606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</row>
    <row r="607" spans="1:44" ht="12.75">
      <c r="A607" s="39">
        <f>ROW(Source!A172)</f>
        <v>172</v>
      </c>
      <c r="B607">
        <v>10563941</v>
      </c>
      <c r="C607">
        <v>10563939</v>
      </c>
      <c r="D607">
        <v>9284711</v>
      </c>
      <c r="E607">
        <v>1</v>
      </c>
      <c r="F607">
        <v>1</v>
      </c>
      <c r="G607">
        <v>1</v>
      </c>
      <c r="H607">
        <v>2</v>
      </c>
      <c r="I607" t="s">
        <v>558</v>
      </c>
      <c r="J607" t="s">
        <v>559</v>
      </c>
      <c r="K607" t="s">
        <v>560</v>
      </c>
      <c r="L607">
        <v>1480</v>
      </c>
      <c r="N607">
        <v>1013</v>
      </c>
      <c r="O607" t="s">
        <v>58</v>
      </c>
      <c r="P607" t="s">
        <v>59</v>
      </c>
      <c r="Q607">
        <v>1</v>
      </c>
      <c r="X607">
        <v>0.18</v>
      </c>
      <c r="Y607">
        <v>0</v>
      </c>
      <c r="Z607">
        <v>14.51</v>
      </c>
      <c r="AA607">
        <v>0</v>
      </c>
      <c r="AB607">
        <v>0</v>
      </c>
      <c r="AC607">
        <v>0</v>
      </c>
      <c r="AD607">
        <v>1</v>
      </c>
      <c r="AE607">
        <v>0</v>
      </c>
      <c r="AG607">
        <v>0.18</v>
      </c>
      <c r="AH607">
        <v>2</v>
      </c>
      <c r="AI607">
        <v>10563941</v>
      </c>
      <c r="AJ607">
        <v>607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</row>
    <row r="608" spans="1:44" ht="12.75">
      <c r="A608" s="39">
        <f>ROW(Source!A172)</f>
        <v>172</v>
      </c>
      <c r="B608">
        <v>10563942</v>
      </c>
      <c r="C608">
        <v>10563939</v>
      </c>
      <c r="D608">
        <v>9363362</v>
      </c>
      <c r="E608">
        <v>1</v>
      </c>
      <c r="F608">
        <v>1</v>
      </c>
      <c r="G608">
        <v>1</v>
      </c>
      <c r="H608">
        <v>3</v>
      </c>
      <c r="I608" t="s">
        <v>564</v>
      </c>
      <c r="J608" t="s">
        <v>565</v>
      </c>
      <c r="K608" t="s">
        <v>566</v>
      </c>
      <c r="L608">
        <v>1348</v>
      </c>
      <c r="N608">
        <v>1009</v>
      </c>
      <c r="O608" t="s">
        <v>774</v>
      </c>
      <c r="P608" t="s">
        <v>774</v>
      </c>
      <c r="Q608">
        <v>1000</v>
      </c>
      <c r="X608">
        <v>0.0014</v>
      </c>
      <c r="Y608">
        <v>1562.66</v>
      </c>
      <c r="Z608">
        <v>0</v>
      </c>
      <c r="AA608">
        <v>0</v>
      </c>
      <c r="AB608">
        <v>0</v>
      </c>
      <c r="AC608">
        <v>0</v>
      </c>
      <c r="AD608">
        <v>1</v>
      </c>
      <c r="AE608">
        <v>0</v>
      </c>
      <c r="AG608">
        <v>0.0014</v>
      </c>
      <c r="AH608">
        <v>2</v>
      </c>
      <c r="AI608">
        <v>10563942</v>
      </c>
      <c r="AJ608">
        <v>608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</row>
    <row r="609" spans="1:44" ht="12.75">
      <c r="A609" s="39">
        <f>ROW(Source!A172)</f>
        <v>172</v>
      </c>
      <c r="B609">
        <v>10563943</v>
      </c>
      <c r="C609">
        <v>10563939</v>
      </c>
      <c r="D609">
        <v>9338035</v>
      </c>
      <c r="E609">
        <v>1</v>
      </c>
      <c r="F609">
        <v>1</v>
      </c>
      <c r="G609">
        <v>1</v>
      </c>
      <c r="H609">
        <v>3</v>
      </c>
      <c r="I609" t="s">
        <v>567</v>
      </c>
      <c r="J609" t="s">
        <v>568</v>
      </c>
      <c r="K609" t="s">
        <v>569</v>
      </c>
      <c r="L609">
        <v>1348</v>
      </c>
      <c r="N609">
        <v>1009</v>
      </c>
      <c r="O609" t="s">
        <v>774</v>
      </c>
      <c r="P609" t="s">
        <v>774</v>
      </c>
      <c r="Q609">
        <v>1000</v>
      </c>
      <c r="X609">
        <v>0</v>
      </c>
      <c r="Y609">
        <v>384.69</v>
      </c>
      <c r="Z609">
        <v>0</v>
      </c>
      <c r="AA609">
        <v>0</v>
      </c>
      <c r="AB609">
        <v>0</v>
      </c>
      <c r="AC609">
        <v>1</v>
      </c>
      <c r="AD609">
        <v>0</v>
      </c>
      <c r="AE609">
        <v>0</v>
      </c>
      <c r="AG609">
        <v>0</v>
      </c>
      <c r="AH609">
        <v>2</v>
      </c>
      <c r="AI609">
        <v>10563943</v>
      </c>
      <c r="AJ609">
        <v>609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8" zoomScaleNormal="98"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Танюшка</cp:lastModifiedBy>
  <dcterms:created xsi:type="dcterms:W3CDTF">2009-03-17T13:40:41Z</dcterms:created>
  <dcterms:modified xsi:type="dcterms:W3CDTF">2009-03-17T13:40:41Z</dcterms:modified>
  <cp:category/>
  <cp:version/>
  <cp:contentType/>
  <cp:contentStatus/>
</cp:coreProperties>
</file>