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Никита</author>
    <author>Сергей</author>
    <author>Волченков Сергей</author>
    <author>Алексей Осипов</author>
  </authors>
  <commentList>
    <comment ref="C5" authorId="0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C6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C12" authorId="2">
      <text>
        <r>
          <rPr>
            <b/>
            <sz val="8"/>
            <rFont val="Tahoma"/>
            <family val="0"/>
          </rPr>
          <t xml:space="preserve"> &lt;Основание&gt;</t>
        </r>
      </text>
    </comment>
    <comment ref="L12" authorId="2">
      <text>
        <r>
          <rPr>
            <b/>
            <sz val="8"/>
            <rFont val="Tahoma"/>
            <family val="0"/>
          </rPr>
          <t xml:space="preserve"> &lt;Сметная стоимость в базисных ценах&gt;</t>
        </r>
      </text>
    </comment>
    <comment ref="L13" authorId="0">
      <text>
        <r>
          <rPr>
            <b/>
            <sz val="8"/>
            <rFont val="Tahoma"/>
            <family val="0"/>
          </rPr>
          <t xml:space="preserve"> =&lt;Нормативная трудоемкость основных рабочих по смете&gt;+&lt;Нормативная трудоемкость механизаторов по смете&gt;</t>
        </r>
      </text>
    </comment>
    <comment ref="L14" authorId="2">
      <text>
        <r>
          <rPr>
            <b/>
            <sz val="8"/>
            <rFont val="Tahoma"/>
            <family val="2"/>
          </rPr>
          <t xml:space="preserve"> &lt;Итого ФОТ в базисных ценах&gt;</t>
        </r>
      </text>
    </comment>
    <comment ref="A19" authorId="2">
      <text>
        <r>
          <rPr>
            <b/>
            <sz val="8"/>
            <rFont val="Tahoma"/>
            <family val="0"/>
          </rPr>
          <t xml:space="preserve"> &lt;Номер позиции по смете&gt;</t>
        </r>
      </text>
    </comment>
    <comment ref="B19" authorId="2">
      <text>
        <r>
          <rPr>
            <b/>
            <sz val="8"/>
            <rFont val="Tahoma"/>
            <family val="0"/>
          </rPr>
          <t xml:space="preserve"> &lt;Обоснование (код) позиции&gt;
------------
&lt;К-ты к позиции (результат)&gt;
</t>
        </r>
      </text>
    </comment>
    <comment ref="C19" authorId="2">
      <text>
        <r>
          <rPr>
            <b/>
            <sz val="8"/>
            <rFont val="Tahoma"/>
            <family val="2"/>
          </rPr>
          <t xml:space="preserve"> &lt;Наименование (текстовая часть) расценки&gt;.
&lt;Обоснование коэффициентов&gt;
------------------------------------------------------------
Накладные расходы (НР в %) &lt;Нормы НР 2001г. по позиции&gt; * &lt;К-ты к НР по позиции при расчете в базисных ценах&gt;
Сметная прибыль (СП в %) &lt;Нормы СП 2001г. по позиции&gt; * &lt;К-ты к СП по позиции при расчете в базисных ценах&gt;</t>
        </r>
      </text>
    </comment>
    <comment ref="E19" authorId="2">
      <text>
        <r>
          <rPr>
            <b/>
            <sz val="8"/>
            <rFont val="Tahoma"/>
            <family val="0"/>
          </rPr>
          <t xml:space="preserve"> &lt;Количество всего (физ. объем) по позиции&gt;</t>
        </r>
      </text>
    </comment>
    <comment ref="F19" authorId="2">
      <text>
        <r>
          <rPr>
            <b/>
            <sz val="8"/>
            <rFont val="Tahoma"/>
            <family val="0"/>
          </rPr>
          <t xml:space="preserve"> &lt;ПЗ по позиции на единицу в базисных ценах с учетом к-тов к позиции&gt;
&lt;ОЗП по позиции на единицу в базисных ценах с учетом к-тов к позиции&gt;
------------
</t>
        </r>
        <r>
          <rPr>
            <b/>
            <sz val="8"/>
            <color indexed="9"/>
            <rFont val="Tahoma"/>
            <family val="2"/>
          </rPr>
          <t>-
-</t>
        </r>
      </text>
    </comment>
    <comment ref="G19" authorId="2">
      <text>
        <r>
          <rPr>
            <b/>
            <sz val="8"/>
            <rFont val="Tahoma"/>
            <family val="0"/>
          </rPr>
          <t xml:space="preserve"> &lt;ЭММ по позиции на единицу в базисных ценах с учетом к-тов к позиции&gt;
&lt;ЗПМ по позиции на единицу в базисных ценах с учетом к-тов к позиции&gt;
------------
</t>
        </r>
        <r>
          <rPr>
            <b/>
            <sz val="8"/>
            <color indexed="9"/>
            <rFont val="Tahoma"/>
            <family val="2"/>
          </rPr>
          <t>-
-</t>
        </r>
        <r>
          <rPr>
            <b/>
            <sz val="8"/>
            <rFont val="Tahoma"/>
            <family val="0"/>
          </rPr>
          <t xml:space="preserve">
</t>
        </r>
      </text>
    </comment>
    <comment ref="I19" authorId="2">
      <text>
        <r>
          <rPr>
            <b/>
            <sz val="8"/>
            <rFont val="Tahoma"/>
            <family val="0"/>
          </rPr>
          <t xml:space="preserve"> &lt;Общая стоимость ОЗП по позиции в базисных ценах с учетом к-тов к позиции&gt;
------------
</t>
        </r>
        <r>
          <rPr>
            <b/>
            <sz val="8"/>
            <color indexed="9"/>
            <rFont val="Tahoma"/>
            <family val="2"/>
          </rPr>
          <t>-
-</t>
        </r>
      </text>
    </comment>
    <comment ref="J19" authorId="2">
      <text>
        <r>
          <rPr>
            <b/>
            <sz val="8"/>
            <rFont val="Tahoma"/>
            <family val="0"/>
          </rPr>
          <t xml:space="preserve"> &lt;Общая стоимость ЭММ по позиции в базисных ценах с учетом к-тов к позиции&gt;
&lt;Общая стоимость ЗПМ по позиции в базисных ценах с учетом к-тов к позиции&gt;
------------
</t>
        </r>
        <r>
          <rPr>
            <b/>
            <sz val="8"/>
            <color indexed="9"/>
            <rFont val="Tahoma"/>
            <family val="2"/>
          </rPr>
          <t>-
-</t>
        </r>
      </text>
    </comment>
    <comment ref="L19" authorId="2">
      <text>
        <r>
          <rPr>
            <b/>
            <sz val="8"/>
            <rFont val="Tahoma"/>
            <family val="0"/>
          </rPr>
          <t xml:space="preserve"> &lt;ТЗ по позиции всего&gt;
&lt;ТЗМ по позиции всего&gt;
------------
</t>
        </r>
        <r>
          <rPr>
            <b/>
            <sz val="8"/>
            <color indexed="9"/>
            <rFont val="Tahoma"/>
            <family val="2"/>
          </rPr>
          <t>-
-</t>
        </r>
      </text>
    </comment>
    <comment ref="A58" authorId="2">
      <text>
        <r>
          <rPr>
            <b/>
            <sz val="8"/>
            <rFont val="Tahoma"/>
            <family val="0"/>
          </rPr>
          <t xml:space="preserve"> &lt;Текстовая часть (итоги)&gt;</t>
        </r>
      </text>
    </comment>
    <comment ref="I58" authorId="2">
      <text>
        <r>
          <rPr>
            <b/>
            <sz val="8"/>
            <rFont val="Tahoma"/>
            <family val="0"/>
          </rPr>
          <t xml:space="preserve"> &lt;З/п основных рабочих (итоги)&gt;</t>
        </r>
      </text>
    </comment>
    <comment ref="J58" authorId="2">
      <text>
        <r>
          <rPr>
            <b/>
            <sz val="8"/>
            <rFont val="Tahoma"/>
            <family val="0"/>
          </rPr>
          <t xml:space="preserve"> &lt;Эксплуатация машин (итоги)&gt;
&lt;З/п машинистов (итоги)&gt;</t>
        </r>
      </text>
    </comment>
    <comment ref="L58" authorId="3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65" authorId="2">
      <text>
        <r>
          <rPr>
            <b/>
            <sz val="8"/>
            <rFont val="Tahoma"/>
            <family val="0"/>
          </rPr>
          <t xml:space="preserve"> &lt;Составил&gt;</t>
        </r>
      </text>
    </comment>
    <comment ref="C67" authorId="2">
      <text>
        <r>
          <rPr>
            <b/>
            <sz val="8"/>
            <rFont val="Tahoma"/>
            <family val="0"/>
          </rPr>
          <t xml:space="preserve"> &lt;Проверил&gt;</t>
        </r>
      </text>
    </comment>
    <comment ref="K19" authorId="1">
      <text>
        <r>
          <rPr>
            <sz val="8"/>
            <rFont val="Tahoma"/>
            <family val="0"/>
          </rPr>
          <t xml:space="preserve"> &lt;ТЗ по позиции на единицу&gt;
&lt;ТЗМ по позиции на единицу&gt;
------------
</t>
        </r>
        <r>
          <rPr>
            <sz val="8"/>
            <color indexed="9"/>
            <rFont val="Tahoma"/>
            <family val="2"/>
          </rPr>
          <t>-
-</t>
        </r>
      </text>
    </comment>
    <comment ref="H19" authorId="2">
      <text>
        <r>
          <rPr>
            <b/>
            <sz val="8"/>
            <rFont val="Tahoma"/>
            <family val="0"/>
          </rPr>
          <t xml:space="preserve"> &lt;Общая стоимость ПЗ по позиции в базисных ценах с учетом к-тов к позиции&gt;
------------
&lt;Сумма НР по позиции при расчете в базисных ценах&gt;
&lt;Сумма СП по позиции при расчете в базисных ценах&gt;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 &lt;Ед. измерения по расценке&gt;</t>
        </r>
      </text>
    </comment>
    <comment ref="H58" authorId="2">
      <text>
        <r>
          <rPr>
            <b/>
            <sz val="8"/>
            <rFont val="Tahoma"/>
            <family val="0"/>
          </rPr>
          <t xml:space="preserve"> &lt;Прямые затраты (итоги)&gt;</t>
        </r>
      </text>
    </comment>
    <comment ref="C10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</commentList>
</comments>
</file>

<file path=xl/sharedStrings.xml><?xml version="1.0" encoding="utf-8"?>
<sst xmlns="http://schemas.openxmlformats.org/spreadsheetml/2006/main" count="406" uniqueCount="321">
  <si>
    <t>Объект:</t>
  </si>
  <si>
    <t>Стройка:</t>
  </si>
  <si>
    <t>[должность, подпись]</t>
  </si>
  <si>
    <t>Форма 4</t>
  </si>
  <si>
    <t>"У Т В Е Р Ж Д А Ю"</t>
  </si>
  <si>
    <t>ЛОКАЛЬНАЯ СМЕТА №</t>
  </si>
  <si>
    <t>на:</t>
  </si>
  <si>
    <t>Основание:</t>
  </si>
  <si>
    <t>Составлена в ценах</t>
  </si>
  <si>
    <t>№ пп</t>
  </si>
  <si>
    <t>Шифр и номер позиции норматива</t>
  </si>
  <si>
    <t>Стоимость единицы</t>
  </si>
  <si>
    <t>Общая стоимость</t>
  </si>
  <si>
    <t>Т/з осн. раб.</t>
  </si>
  <si>
    <t>Всего</t>
  </si>
  <si>
    <t>Эк.Маш</t>
  </si>
  <si>
    <t>В том числе</t>
  </si>
  <si>
    <t>Осн.З/п</t>
  </si>
  <si>
    <t>на ед.</t>
  </si>
  <si>
    <t>З/пМех</t>
  </si>
  <si>
    <t>Составил:</t>
  </si>
  <si>
    <t>Проверил:</t>
  </si>
  <si>
    <t>машинистов</t>
  </si>
  <si>
    <t>Ед.изм.</t>
  </si>
  <si>
    <t>Кол-во</t>
  </si>
  <si>
    <t>Наименование работ и затрат</t>
  </si>
  <si>
    <t>13</t>
  </si>
  <si>
    <t>"______"  ___________________ 2005г.</t>
  </si>
  <si>
    <t>Сметная стоимость, руб.:</t>
  </si>
  <si>
    <t>Нормативная трудоемкость, чел.-ч.:</t>
  </si>
  <si>
    <t>Сметная заработная плата, руб.:</t>
  </si>
  <si>
    <t xml:space="preserve">                           Раздел 1. участок .№1(корпус "Д")</t>
  </si>
  <si>
    <t>1</t>
  </si>
  <si>
    <t>ТЕРр68-12-04</t>
  </si>
  <si>
    <t>Разборка покрытий и оснований асфальтобетонных с помощью молотков отбойных
------------------------------------------------------------
Накладные расходы (НР в %) 104
Сметная прибыль (СП в %) 60</t>
  </si>
  <si>
    <t>100 м3 конструкций</t>
  </si>
  <si>
    <t>7408,79
2039,27
------------
-
-</t>
  </si>
  <si>
    <t>5369,52
420,11
------------
-
-</t>
  </si>
  <si>
    <t>111,13
------------
38,37
22,13</t>
  </si>
  <si>
    <t>30,59
------------
-
-</t>
  </si>
  <si>
    <t>80,54
6,3
------------
-
-</t>
  </si>
  <si>
    <t>243,35
41,39
------------
-
-</t>
  </si>
  <si>
    <t>3,6502
0,6208
------------
-
-</t>
  </si>
  <si>
    <t>2</t>
  </si>
  <si>
    <t>ТЕРр66-08-01</t>
  </si>
  <si>
    <t>Демонтаж чугунных люков
------------------------------------------------------------
Накладные расходы (НР в %) 74
Сметная прибыль (СП в %) 50</t>
  </si>
  <si>
    <t>1 люк</t>
  </si>
  <si>
    <t>18,02
18,02
------------
-
-</t>
  </si>
  <si>
    <t>72,08
------------
53,34
36,04</t>
  </si>
  <si>
    <t>72,08
------------
-
-</t>
  </si>
  <si>
    <t>3</t>
  </si>
  <si>
    <t>ТЕР46-04-001-04</t>
  </si>
  <si>
    <t>Разборка стен кирпичных колодцев
------------------------------------------------------------
Накладные расходы (НР в %) 110 * 0,9
Сметная прибыль (СП в %) 70 * 0,85</t>
  </si>
  <si>
    <t>1 м3</t>
  </si>
  <si>
    <t>157,66
73,58
------------
-
-</t>
  </si>
  <si>
    <t>84,08
11,17
------------
-
-</t>
  </si>
  <si>
    <t>215,99
------------
114,94
69,08</t>
  </si>
  <si>
    <t>100,8
------------
-
-</t>
  </si>
  <si>
    <t>115,19
15,3
------------
-
-</t>
  </si>
  <si>
    <t>8,24
1,15
------------
-
-</t>
  </si>
  <si>
    <t>11,2888
1,5755
------------
-
-</t>
  </si>
  <si>
    <t>4</t>
  </si>
  <si>
    <t>ТЕР23-03-003-03
------------
ОЗП*1,15; ЭМ*1,25; ЗПМ*1,25; ТЗ*1,15; ТЗМ*1,25</t>
  </si>
  <si>
    <t>кирпичная кладка круглых кирпичных канализационных колодцев с конусным переходом к горловине в сухих грунтах,диаметром колодца 1,5 м.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130 * 0,9
Сметная прибыль (СП в %) 89 * 0,85</t>
  </si>
  <si>
    <t>10 м3 кирпичных и бетонных конструкций колодцев</t>
  </si>
  <si>
    <t>7917,04
1383,09
------------
-
-</t>
  </si>
  <si>
    <t>442,54
39,3
------------
-
-</t>
  </si>
  <si>
    <t>1084,63
------------
227,99
147,41</t>
  </si>
  <si>
    <t>189,48
------------
-
-</t>
  </si>
  <si>
    <t>60,63
5,38
------------
-
-</t>
  </si>
  <si>
    <t>149,201
4,2375
------------
-
-</t>
  </si>
  <si>
    <t>20,4405
0,5805
------------
-
-</t>
  </si>
  <si>
    <t>5</t>
  </si>
  <si>
    <t>ТЕР27-06-020-01
------------
ОЗП*1,15; ЭМ*1,25; ЗПМ*1,25; ТЗ*1,15; ТЗМ*1,25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</si>
  <si>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142 * 0,9
Сметная прибыль (СП в %) 95 * 0,85</t>
  </si>
  <si>
    <t>1000 м2 покрытия</t>
  </si>
  <si>
    <t>48173,88
427,67
------------
-
-</t>
  </si>
  <si>
    <t>2819,86
273,34
------------
-
-</t>
  </si>
  <si>
    <t>14452,16
------------
268,76
169,82</t>
  </si>
  <si>
    <t>128,3
------------
-
-</t>
  </si>
  <si>
    <t>845,96
82
------------
-
-</t>
  </si>
  <si>
    <t>44,045
23,9
------------
-
-</t>
  </si>
  <si>
    <t>13,2135
7,17
------------
-
-</t>
  </si>
  <si>
    <t>6</t>
  </si>
  <si>
    <t>ТЕРр68-15-04</t>
  </si>
  <si>
    <t>Ремонт асфальтобетонного покрытия дорог однослойного толщиной 70 мм площадью ремонта до 25 м2
------------------------------------------------------------
Накладные расходы (НР в %) 104
Сметная прибыль (СП в %) 60</t>
  </si>
  <si>
    <t>100 м2</t>
  </si>
  <si>
    <t>10126,61
669,56
------------
-
-</t>
  </si>
  <si>
    <t>696,22
66,08
------------
-
-</t>
  </si>
  <si>
    <t>8607,62
------------
650,31
375,18</t>
  </si>
  <si>
    <t>569,13
------------
-
-</t>
  </si>
  <si>
    <t>591,79
56,17
------------
-
-</t>
  </si>
  <si>
    <t>79,9
6,51
------------
-
-</t>
  </si>
  <si>
    <t>67,915
5,5335
------------
-
-</t>
  </si>
  <si>
    <t xml:space="preserve">                           Раздел 2. участок №2 (корпус "И")</t>
  </si>
  <si>
    <t>7</t>
  </si>
  <si>
    <t>ТЕРр68-20-01</t>
  </si>
  <si>
    <t>Разборка покрытий л/п из плитки тротуарной.
------------------------------------------------------------
Накладные расходы (НР в %) 104
Сметная прибыль (СП в %) 60</t>
  </si>
  <si>
    <t>100 м2 основания</t>
  </si>
  <si>
    <t>143,46
143,46
------------
-
-</t>
  </si>
  <si>
    <t>8,97
------------
9,33
5,38</t>
  </si>
  <si>
    <t>8,97
------------
-
-</t>
  </si>
  <si>
    <t>8</t>
  </si>
  <si>
    <t>Разборка стен кирпичных л/п
------------------------------------------------------------
Накладные расходы (НР в %) 110 * 0,9
Сметная прибыль (СП в %) 70 * 0,85</t>
  </si>
  <si>
    <t>148,2
------------
78,87
47,4</t>
  </si>
  <si>
    <t>69,17
------------
-
-</t>
  </si>
  <si>
    <t>79,04
10,5
------------
-
-</t>
  </si>
  <si>
    <t>7,7456
1,081
------------
-
-</t>
  </si>
  <si>
    <t>9</t>
  </si>
  <si>
    <t>ТЕР06-01-024-01
------------
ОЗП*1,15; ЭМ*1,25; ЗПМ*1,25; ТЗ*1,15; ТЗМ*1,25</t>
  </si>
  <si>
    <t>Устройство стен подвалов и подпорных стен бетонных.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105 * 0,9
Сметная прибыль (СП в %) 65 * 0,85</t>
  </si>
  <si>
    <t>100 м3 бетона, бутобетона и железобетона в деле</t>
  </si>
  <si>
    <t>67028,58
3631,4
------------
-
-</t>
  </si>
  <si>
    <t>2708,83
290,91
------------
-
-</t>
  </si>
  <si>
    <t>630,07
------------
34,84
20,37</t>
  </si>
  <si>
    <t>34,14
------------
-
-</t>
  </si>
  <si>
    <t>25,46
2,73
------------
-
-</t>
  </si>
  <si>
    <t>411,723
28,5875
------------
-
-</t>
  </si>
  <si>
    <t>3,8702
0,2687
------------
-
-</t>
  </si>
  <si>
    <t>10</t>
  </si>
  <si>
    <t>ТЕР11-01-002-01
------------
ОЗП*1,15; ЭМ*1,25; ЗПМ*1,25; ТЗ*1,15; ТЗМ*1,25</t>
  </si>
  <si>
    <t>Устройство подстилающих слоев песчаных.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123 * 0,9
Сметная прибыль (СП в %) 75 * 0,85</t>
  </si>
  <si>
    <t>1 м3 подстилающего слоя</t>
  </si>
  <si>
    <t>123,97
34,16
------------
-
-</t>
  </si>
  <si>
    <t>28,45
3,64
------------
-
-</t>
  </si>
  <si>
    <t>433,88
------------
146,46
84,34</t>
  </si>
  <si>
    <t>119,54
------------
-
-</t>
  </si>
  <si>
    <t>99,58
12,73
------------
-
-</t>
  </si>
  <si>
    <t>3,9215
0,375
------------
-
-</t>
  </si>
  <si>
    <t>13,7252
1,3125
------------
-
-</t>
  </si>
  <si>
    <t>11</t>
  </si>
  <si>
    <t>ТЕР11-01-011-03
------------
ОЗП*1,15; ЭМ*1,25; ЗПМ*1,25; ТЗ*1,15; ТЗМ*1,25</t>
  </si>
  <si>
    <t>Устройство стяжек бетонных толщиной 20 мм.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123 * 0,9
Сметная прибыль (СП в %) 75 * 0,85</t>
  </si>
  <si>
    <t>100 м2 стяжки</t>
  </si>
  <si>
    <t>1802,47
367,44
------------
-
-</t>
  </si>
  <si>
    <t>90,48
20,68
------------
-
-</t>
  </si>
  <si>
    <t>112,65
------------
26,86
15,47</t>
  </si>
  <si>
    <t>22,96
------------
-
-</t>
  </si>
  <si>
    <t>5,65
1,29
------------
-
-</t>
  </si>
  <si>
    <t>46,7475
1,5875
------------
-
-</t>
  </si>
  <si>
    <t>2,9217
0,0992
------------
-
-</t>
  </si>
  <si>
    <t>12</t>
  </si>
  <si>
    <t>ТЕР11-01-011-04
------------
ОЗП*1,15; ЭМ*1,25; ЗПМ*1,25; ТЗ*1,15; ТЗМ*1,25</t>
  </si>
  <si>
    <t>Устройство стяжек бетонных на каждые 5 мм изменения толщины стяжки добавлять или исключать к норме 11-01-011-03.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123 * 0,9
Сметная прибыль (СП в %) 75 * 0,85</t>
  </si>
  <si>
    <t>350,33
4,52
------------
-
-</t>
  </si>
  <si>
    <t>15,93
3,41
------------
-
-</t>
  </si>
  <si>
    <t>21,9
------------
0,54
0,31</t>
  </si>
  <si>
    <t>0,28
------------
-
-</t>
  </si>
  <si>
    <t>1
0,21
------------
-
-</t>
  </si>
  <si>
    <t>0,575
0,2625
------------
-
-</t>
  </si>
  <si>
    <t>0,0359
0,0164
------------
-
-</t>
  </si>
  <si>
    <t>ИТЕР27-05-003-01
------------
ОЗП*1,15; ЭМ*1,25; ЗПМ*1,25; ТЗ*1,15; ТЗМ*1,25</t>
  </si>
  <si>
    <t>Устройство покрытий из прямоугольных тротуарных плиток.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142 * 0,9
Сметная прибыль (СП в %) 95 * 0,85</t>
  </si>
  <si>
    <t>100 м2 площади мощения</t>
  </si>
  <si>
    <t>7670,33
5625,89
------------
-
-</t>
  </si>
  <si>
    <t>1471,73
516,01
------------
-
-</t>
  </si>
  <si>
    <t>479,4
------------
490,59
309,98</t>
  </si>
  <si>
    <t>351,62
------------
-
-</t>
  </si>
  <si>
    <t>91,98
32,25
------------
-
-</t>
  </si>
  <si>
    <t>600,415
42,3625
------------
-
-</t>
  </si>
  <si>
    <t>37,5259
2,6477
------------
-
-</t>
  </si>
  <si>
    <t>14</t>
  </si>
  <si>
    <t>ТЕР01-01-012-08
------------
ОЗП*1,15; ЭМ*1,25; ЗПМ*1,25; ТЗ*1,15; ТЗМ*1,25</t>
  </si>
  <si>
    <t>Разработка грунта с погрузкой на автомобили-самосвалы экскаваторами с ковшом вместимостью 1,6 (1,25-1,6) м3, группа грунтов 2.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95 * 0,9
Сметная прибыль (СП в %) 50 * 0,85</t>
  </si>
  <si>
    <t>1000 м3 грунта</t>
  </si>
  <si>
    <t>3553,79
54,51
------------
-
-</t>
  </si>
  <si>
    <t>3495,53
507,8
------------
-
-</t>
  </si>
  <si>
    <t>14,93
------------
2,02
1</t>
  </si>
  <si>
    <t>0,23
------------
-
-</t>
  </si>
  <si>
    <t>14,68
2,13
------------
-
-</t>
  </si>
  <si>
    <t>6,9345
36,8
------------
-
-</t>
  </si>
  <si>
    <t>0,0291
0,1546
------------
-
-</t>
  </si>
  <si>
    <t>15</t>
  </si>
  <si>
    <t>ТЕР27-03-008-04
------------
ОЗП*1,15; ЭМ*1,25; ЗПМ*1,25; ТЗ*1,15; ТЗМ*1,25</t>
  </si>
  <si>
    <t>Разборка покрытий и оснований асфальтобетонных.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142 * 0,9
Сметная прибыль (СП в %) 95 * 0,85</t>
  </si>
  <si>
    <t>5994,69
1732,73
------------
-
-</t>
  </si>
  <si>
    <t>4261,96
560,25
------------
-
-</t>
  </si>
  <si>
    <t>41,96
------------
20,51
12,96</t>
  </si>
  <si>
    <t>12,13
------------
-
-</t>
  </si>
  <si>
    <t>29,83
3,92
------------
-
-</t>
  </si>
  <si>
    <t>206,77
57,0375
------------
-
-</t>
  </si>
  <si>
    <t>1,4474
0,3993
------------
-
-</t>
  </si>
  <si>
    <t>16</t>
  </si>
  <si>
    <t>ТЕР27-04-001-01
------------
ОЗП*1,15; ЭМ*1,25; ЗПМ*1,25; ТЗ*1,15; ТЗМ*1,25</t>
  </si>
  <si>
    <t>Устройство подстилающих и выравнивающих слоев оснований из песка.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142 * 0,9
Сметная прибыль (СП в %) 95 * 0,85</t>
  </si>
  <si>
    <t>100 м3 материала основания (в плотном теле)</t>
  </si>
  <si>
    <t>2914,97
146,07
------------
-
-</t>
  </si>
  <si>
    <t>2733,2
205,09
------------
-
-</t>
  </si>
  <si>
    <t>4897,15
------------
753,96
476,38</t>
  </si>
  <si>
    <t>245,4
------------
-
-</t>
  </si>
  <si>
    <t>4591,78
344,55
------------
-
-</t>
  </si>
  <si>
    <t>18,078
17,35
------------
-
-</t>
  </si>
  <si>
    <t>30,371
29,148
------------
-
-</t>
  </si>
  <si>
    <t>17</t>
  </si>
  <si>
    <t>ТЕР27-04-001-04
------------
ОЗП*1,15; ЭМ*1,25; ЗПМ*1,25; ТЗ*1,15; ТЗМ*1,25</t>
  </si>
  <si>
    <t>Устройство подстилающих и выравнивающих слоев оснований из щебня.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142 * 0,9
Сметная прибыль (СП в %) 95 * 0,85</t>
  </si>
  <si>
    <t>4586,5
227
------------
-
-</t>
  </si>
  <si>
    <t>4309,53
320,79
------------
-
-</t>
  </si>
  <si>
    <t>96,32
------------
14,71
9,29</t>
  </si>
  <si>
    <t>4,77
------------
-
-</t>
  </si>
  <si>
    <t>90,5
6,74
------------
-
-</t>
  </si>
  <si>
    <t>27,8185
25,75
------------
-
-</t>
  </si>
  <si>
    <t>0,5842
0,5408
------------
-
-</t>
  </si>
  <si>
    <t>18</t>
  </si>
  <si>
    <t>ТЕР27-02-010-02
------------
ОЗП*1,15; ЭМ*1,25; ЗПМ*1,25; ТЗ*1,15; ТЗМ*1,25</t>
  </si>
  <si>
    <t>Установка бортовых камней бетонных при других видах покрытий.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142 * 0,9
Сметная прибыль (СП в %) 95 * 0,85</t>
  </si>
  <si>
    <t>100 м бортового камня</t>
  </si>
  <si>
    <t>10935,09
746,3
------------
-
-</t>
  </si>
  <si>
    <t>100,06
11,06
------------
-
-</t>
  </si>
  <si>
    <t>2077,67
------------
183,9
116,2</t>
  </si>
  <si>
    <t>141,8
------------
-
-</t>
  </si>
  <si>
    <t>19,01
2,1
------------
-
-</t>
  </si>
  <si>
    <t>87,492
0,9
------------
-
-</t>
  </si>
  <si>
    <t>16,6235
0,171
------------
-
-</t>
  </si>
  <si>
    <t>19</t>
  </si>
  <si>
    <t>5877,21
------------
109,31
69,07</t>
  </si>
  <si>
    <t>52,18
------------
-
-</t>
  </si>
  <si>
    <t>344,02
33,35
------------
-
-</t>
  </si>
  <si>
    <t>5,3735
2,9158
------------
-
-</t>
  </si>
  <si>
    <t xml:space="preserve">                           Раздел 3. участок №3 (корпус "Ж")</t>
  </si>
  <si>
    <t>20</t>
  </si>
  <si>
    <t>ТЕРр68-12-05</t>
  </si>
  <si>
    <t>Разборка покрытий и оснований цементно-бетонных
------------------------------------------------------------
Накладные расходы (НР в %) 104
Сметная прибыль (СП в %) 60</t>
  </si>
  <si>
    <t>2560,19
634,2
------------
-
-</t>
  </si>
  <si>
    <t>1925,99
171,03
------------
-
-</t>
  </si>
  <si>
    <t>60,68
------------
19,84
11,45</t>
  </si>
  <si>
    <t>15,03
------------
-
-</t>
  </si>
  <si>
    <t>45,65
4,05
------------
-
-</t>
  </si>
  <si>
    <t>77,72
16,85
------------
-
-</t>
  </si>
  <si>
    <t>1,842
0,3993
------------
-
-</t>
  </si>
  <si>
    <t>21</t>
  </si>
  <si>
    <t>2430,39
------------
183,61
105,93</t>
  </si>
  <si>
    <t>160,69
------------
-
-</t>
  </si>
  <si>
    <t>167,09
15,86
------------
-
-</t>
  </si>
  <si>
    <t>19,176
1,5624
------------
-
-</t>
  </si>
  <si>
    <t>22</t>
  </si>
  <si>
    <t>ТЕР01-01-014-05
------------
ОЗП*1,15; ЭМ*1,25; ЗПМ*1,25; ТЗ*1,15; ТЗМ*1,25</t>
  </si>
  <si>
    <t>Разработка грунта с погрузкой на автомобили-самосвалы экскаваторами с ковшом вместимостью 0,25 м3, группа грунтов 2.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95 * 0,9
Сметная прибыль (СП в %) 50 * 0,85</t>
  </si>
  <si>
    <t>8639,27
283,11
------------
-
-</t>
  </si>
  <si>
    <t>8351,16
1259,01
------------
-
-</t>
  </si>
  <si>
    <t>23,33
------------
3,56
1,77</t>
  </si>
  <si>
    <t>0,76
------------
-
-</t>
  </si>
  <si>
    <t>22,55
3,4
------------
-
-</t>
  </si>
  <si>
    <t>36,018
112,6125
------------
-
-</t>
  </si>
  <si>
    <t>0,0972
0,3041
------------
-
-</t>
  </si>
  <si>
    <t>23</t>
  </si>
  <si>
    <t>78,7
------------
12,12
7,66</t>
  </si>
  <si>
    <t>3,94
------------
-
-</t>
  </si>
  <si>
    <t>73,8
5,54
------------
-
-</t>
  </si>
  <si>
    <t>0,4881
0,4684
------------
-
-</t>
  </si>
  <si>
    <t>24</t>
  </si>
  <si>
    <t>ТЕР06-01-001-01
------------
ОЗП*1,15; ЭМ*1,25; ЗПМ*1,25; ТЗ*1,15; ТЗМ*1,25</t>
  </si>
  <si>
    <t>Устройство бетонной подготовки.
Обоснования коэф-в:
При ремонте и реконструкции зданий и сооружений работы, аналогичные технологическим процессам в новом строительстве (ОЗП*1,15; ЭМ*1,25)
------------------------------------------------------------
Накладные расходы (НР в %) 105 * 0,9
Сметная прибыль (СП в %) 65 * 0,85</t>
  </si>
  <si>
    <t>58716,81
1627,02
------------
-
-</t>
  </si>
  <si>
    <t>2106,99
145,06
------------
-
-</t>
  </si>
  <si>
    <t>2378,03
------------
67,81
39,65</t>
  </si>
  <si>
    <t>65,89
------------
-
-</t>
  </si>
  <si>
    <t>85,33
5,88
------------
-
-</t>
  </si>
  <si>
    <t>207
13,1375
------------
-
-</t>
  </si>
  <si>
    <t>8,3835
0,5321
------------
-
-</t>
  </si>
  <si>
    <t xml:space="preserve">                                       подъездная дорога</t>
  </si>
  <si>
    <t>25</t>
  </si>
  <si>
    <t>89,92
------------
43,95
27,77</t>
  </si>
  <si>
    <t>25,99
------------
-
-</t>
  </si>
  <si>
    <t>63,93
8,4
------------
-
-</t>
  </si>
  <si>
    <t>3,1016
0,8556
------------
-
-</t>
  </si>
  <si>
    <t>26</t>
  </si>
  <si>
    <t>12332,51
------------
229,35
144,91</t>
  </si>
  <si>
    <t>109,48
------------
-
-</t>
  </si>
  <si>
    <t>721,88
69,97
------------
-
-</t>
  </si>
  <si>
    <t>11,2755
6,1184
------------
-
-</t>
  </si>
  <si>
    <t xml:space="preserve">                           Раздел 4. участок №4 (корпус"Г" и "Л")</t>
  </si>
  <si>
    <t>27</t>
  </si>
  <si>
    <t>107,9
------------
52,74
33,33</t>
  </si>
  <si>
    <t>31,19
------------
-
-</t>
  </si>
  <si>
    <t>76,72
10,08
------------
-
-</t>
  </si>
  <si>
    <t>3,7219
1,0267
------------
-
-</t>
  </si>
  <si>
    <t>28</t>
  </si>
  <si>
    <t>ТЕРр68-14-01</t>
  </si>
  <si>
    <t>Разборка бортовых камней на бетонном основании
------------------------------------------------------------
Накладные расходы (НР в %) 104
Сметная прибыль (СП в %) 60</t>
  </si>
  <si>
    <t>100 м</t>
  </si>
  <si>
    <t>1816,35
594,54
------------
-
-</t>
  </si>
  <si>
    <t>1221,81
95,41
------------
-
-</t>
  </si>
  <si>
    <t>354,19
------------
139,93
80,73</t>
  </si>
  <si>
    <t>115,94
------------
-
-</t>
  </si>
  <si>
    <t>238,25
18,61
------------
-
-</t>
  </si>
  <si>
    <t>68,26
9,4
------------
-
-</t>
  </si>
  <si>
    <t>13,3107
1,833
------------
-
-</t>
  </si>
  <si>
    <t>29</t>
  </si>
  <si>
    <t>6834,43
------------
604,94
382,23</t>
  </si>
  <si>
    <t>466,44
------------
-
-</t>
  </si>
  <si>
    <t>62,54
6,91
------------
-
-</t>
  </si>
  <si>
    <t>54,6825
0,5625
------------
-
-</t>
  </si>
  <si>
    <t>30</t>
  </si>
  <si>
    <t>40947,79
------------
761,51
481,16</t>
  </si>
  <si>
    <t>363,52
------------
-
-</t>
  </si>
  <si>
    <t>2396,88
232,34
------------
-
-</t>
  </si>
  <si>
    <t>37,4382
20,315
------------
-
-</t>
  </si>
  <si>
    <t>31</t>
  </si>
  <si>
    <t>54,06
------------
40
27,03</t>
  </si>
  <si>
    <t>54,06
------------
-
-</t>
  </si>
  <si>
    <t>32</t>
  </si>
  <si>
    <t>162,39
------------
86,43
51,94</t>
  </si>
  <si>
    <t>75,79
------------
-
-</t>
  </si>
  <si>
    <t>86,6
11,51
------------
-
-</t>
  </si>
  <si>
    <t>8,4872
1,1845
------------
-
-</t>
  </si>
  <si>
    <t>33</t>
  </si>
  <si>
    <t>815,46
------------
171,42
110,83</t>
  </si>
  <si>
    <t>142,46
------------
-
-</t>
  </si>
  <si>
    <t>45,58
4,05
------------
-
-</t>
  </si>
  <si>
    <t>15,3677
0,4365
------------
-
-</t>
  </si>
  <si>
    <t>Итого прямые затраты по смете</t>
  </si>
  <si>
    <t>11173,45
1014,26</t>
  </si>
  <si>
    <t>ИТОГО</t>
  </si>
  <si>
    <t>Накладные расходы</t>
  </si>
  <si>
    <t xml:space="preserve">
</t>
  </si>
  <si>
    <t>Сметная прибыль</t>
  </si>
  <si>
    <t>ИТОГО ПО СМЕТЕ</t>
  </si>
  <si>
    <t>ВСЕГО ПО СМЕТЕ</t>
  </si>
  <si>
    <t>капитальный ремонт асфальтового покрытия</t>
  </si>
  <si>
    <t>кирпичная кладка круглых кирпичных канализационных колодцев с конусным переходом к горловине в сухих грунтах,диаметром колодца 1,5 м.
Обоснования коэф-в:
При ремонте и реконструкции зданий и сооружений работы,  (ОЗП*1,15; ЭМ*1,25)
------------------------------------------------------------
Накладные расходы (НР в %) 130 * 0,9
Сметная прибыль (СП в %) 89 * 0,85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</si>
</sst>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%"/>
  </numFmts>
  <fonts count="2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8"/>
      <name val="Tahoma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9"/>
      <name val="Arial Cyr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b/>
      <i/>
      <sz val="10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0" fontId="1" fillId="0" borderId="1">
      <alignment horizontal="center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/>
      <protection/>
    </xf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12" fillId="0" borderId="0" xfId="25" applyFont="1" applyFill="1" applyBorder="1" applyAlignment="1">
      <alignment horizontal="left"/>
      <protection/>
    </xf>
    <xf numFmtId="0" fontId="12" fillId="0" borderId="0" xfId="25" applyFont="1" applyFill="1" applyBorder="1" applyAlignment="1">
      <alignment/>
      <protection/>
    </xf>
    <xf numFmtId="0" fontId="6" fillId="0" borderId="0" xfId="25" applyFont="1" applyFill="1" applyAlignment="1">
      <alignment horizontal="left"/>
      <protection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28" applyFont="1" applyFill="1" applyAlignment="1">
      <alignment horizontal="left" vertical="top"/>
      <protection/>
    </xf>
    <xf numFmtId="0" fontId="12" fillId="0" borderId="0" xfId="28" applyFont="1" applyFill="1">
      <alignment horizontal="left" vertical="top"/>
      <protection/>
    </xf>
    <xf numFmtId="0" fontId="12" fillId="0" borderId="2" xfId="28" applyFont="1" applyFill="1" applyBorder="1">
      <alignment horizontal="left" vertical="top"/>
      <protection/>
    </xf>
    <xf numFmtId="0" fontId="12" fillId="0" borderId="2" xfId="28" applyFont="1" applyFill="1" applyBorder="1" applyAlignment="1">
      <alignment horizontal="left" vertical="top"/>
      <protection/>
    </xf>
    <xf numFmtId="0" fontId="12" fillId="0" borderId="2" xfId="0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5" fillId="0" borderId="0" xfId="25" applyFont="1" applyFill="1" applyBorder="1" applyAlignment="1">
      <alignment horizontal="left"/>
      <protection/>
    </xf>
    <xf numFmtId="0" fontId="15" fillId="0" borderId="0" xfId="25" applyFont="1" applyFill="1" applyAlignment="1">
      <alignment horizontal="left"/>
      <protection/>
    </xf>
    <xf numFmtId="0" fontId="15" fillId="0" borderId="0" xfId="0" applyFont="1" applyFill="1" applyAlignment="1">
      <alignment horizontal="right" vertical="top" wrapText="1"/>
    </xf>
    <xf numFmtId="0" fontId="6" fillId="0" borderId="0" xfId="25" applyFont="1" applyFill="1" applyAlignment="1">
      <alignment horizontal="right"/>
      <protection/>
    </xf>
    <xf numFmtId="0" fontId="6" fillId="0" borderId="0" xfId="28" applyFont="1" applyFill="1" applyAlignment="1">
      <alignment horizontal="right" vertical="top"/>
      <protection/>
    </xf>
    <xf numFmtId="49" fontId="6" fillId="0" borderId="1" xfId="21" applyNumberFormat="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center" vertical="justify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" xfId="21" applyFont="1" applyFill="1" applyBorder="1" applyAlignment="1">
      <alignment horizontal="center" wrapText="1"/>
      <protection/>
    </xf>
    <xf numFmtId="49" fontId="6" fillId="0" borderId="1" xfId="21" applyNumberFormat="1" applyFont="1" applyFill="1" applyBorder="1" applyAlignment="1">
      <alignment horizontal="center" vertical="top"/>
      <protection/>
    </xf>
    <xf numFmtId="0" fontId="6" fillId="0" borderId="1" xfId="21" applyFont="1" applyFill="1" applyBorder="1" applyAlignment="1">
      <alignment horizontal="left" vertical="top" wrapText="1"/>
      <protection/>
    </xf>
    <xf numFmtId="0" fontId="6" fillId="0" borderId="1" xfId="21" applyFont="1" applyFill="1" applyBorder="1" applyAlignment="1">
      <alignment horizontal="left" wrapText="1"/>
      <protection/>
    </xf>
    <xf numFmtId="0" fontId="6" fillId="0" borderId="1" xfId="21" applyFont="1" applyFill="1" applyBorder="1" applyAlignment="1">
      <alignment horizontal="center" vertical="top" wrapText="1"/>
      <protection/>
    </xf>
    <xf numFmtId="0" fontId="6" fillId="0" borderId="1" xfId="21" applyFont="1" applyFill="1" applyBorder="1" applyAlignment="1">
      <alignment horizontal="right" wrapText="1"/>
      <protection/>
    </xf>
    <xf numFmtId="0" fontId="6" fillId="0" borderId="1" xfId="21" applyFont="1" applyFill="1" applyBorder="1" applyAlignment="1">
      <alignment horizontal="right" wrapText="1"/>
      <protection/>
    </xf>
    <xf numFmtId="0" fontId="6" fillId="0" borderId="1" xfId="21" applyFont="1" applyFill="1" applyBorder="1" applyAlignment="1">
      <alignment horizontal="right"/>
      <protection/>
    </xf>
    <xf numFmtId="0" fontId="5" fillId="0" borderId="1" xfId="20" applyFont="1" applyFill="1" applyBorder="1">
      <alignment horizontal="right" vertical="top" wrapText="1"/>
      <protection/>
    </xf>
    <xf numFmtId="0" fontId="5" fillId="0" borderId="1" xfId="20" applyFont="1" applyFill="1" applyBorder="1" applyAlignment="1">
      <alignment horizontal="left" vertical="top" wrapText="1"/>
      <protection/>
    </xf>
    <xf numFmtId="49" fontId="8" fillId="0" borderId="1" xfId="21" applyNumberFormat="1" applyFont="1" applyFill="1" applyBorder="1" applyAlignment="1">
      <alignment horizontal="left" vertical="top"/>
      <protection/>
    </xf>
    <xf numFmtId="0" fontId="20" fillId="0" borderId="1" xfId="0" applyFont="1" applyBorder="1" applyAlignment="1">
      <alignment horizontal="left"/>
    </xf>
    <xf numFmtId="49" fontId="21" fillId="0" borderId="1" xfId="21" applyNumberFormat="1" applyFont="1" applyFill="1" applyBorder="1" applyAlignment="1">
      <alignment horizontal="left" vertical="top"/>
      <protection/>
    </xf>
    <xf numFmtId="0" fontId="22" fillId="0" borderId="1" xfId="0" applyFont="1" applyBorder="1" applyAlignment="1">
      <alignment horizontal="left"/>
    </xf>
    <xf numFmtId="0" fontId="14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</cellXfs>
  <cellStyles count="16">
    <cellStyle name="Normal" xfId="0"/>
    <cellStyle name="Акт" xfId="15"/>
    <cellStyle name="ВедРесурсов" xfId="16"/>
    <cellStyle name="Hyperlink" xfId="17"/>
    <cellStyle name="Currency" xfId="18"/>
    <cellStyle name="Currency [0]" xfId="19"/>
    <cellStyle name="Итоги" xfId="20"/>
    <cellStyle name="ЛокСмета" xfId="21"/>
    <cellStyle name="Followed Hyperlink" xfId="22"/>
    <cellStyle name="Percent" xfId="23"/>
    <cellStyle name="РесСмета" xfId="24"/>
    <cellStyle name="Титул" xfId="25"/>
    <cellStyle name="Comma" xfId="26"/>
    <cellStyle name="Comma [0]" xfId="27"/>
    <cellStyle name="Хвост" xfId="28"/>
    <cellStyle name="Экспертиз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86" zoomScaleNormal="86" workbookViewId="0" topLeftCell="A1">
      <selection activeCell="C7" sqref="C7"/>
    </sheetView>
  </sheetViews>
  <sheetFormatPr defaultColWidth="9.00390625" defaultRowHeight="12.75"/>
  <cols>
    <col min="1" max="1" width="3.75390625" style="1" customWidth="1"/>
    <col min="2" max="2" width="12.75390625" style="1" customWidth="1"/>
    <col min="3" max="3" width="37.125" style="1" customWidth="1"/>
    <col min="4" max="4" width="10.00390625" style="1" customWidth="1"/>
    <col min="5" max="5" width="9.125" style="1" customWidth="1"/>
    <col min="6" max="8" width="9.75390625" style="1" customWidth="1"/>
    <col min="9" max="9" width="9.125" style="1" customWidth="1"/>
    <col min="10" max="10" width="9.75390625" style="1" customWidth="1"/>
    <col min="11" max="11" width="7.25390625" style="1" customWidth="1"/>
    <col min="12" max="12" width="8.625" style="1" customWidth="1"/>
    <col min="13" max="16384" width="9.125" style="1" customWidth="1"/>
  </cols>
  <sheetData>
    <row r="1" spans="1:12" ht="12.75">
      <c r="A1" s="34"/>
      <c r="B1" s="2"/>
      <c r="C1" s="3"/>
      <c r="D1" s="3"/>
      <c r="E1" s="4"/>
      <c r="F1" s="5"/>
      <c r="G1" s="6"/>
      <c r="H1" s="6"/>
      <c r="I1" s="5"/>
      <c r="J1" s="7"/>
      <c r="K1" s="7"/>
      <c r="L1" s="8" t="s">
        <v>3</v>
      </c>
    </row>
    <row r="2" spans="1:12" ht="12.75">
      <c r="A2" s="2"/>
      <c r="B2" s="2"/>
      <c r="C2" s="3"/>
      <c r="D2" s="3"/>
      <c r="E2" s="4"/>
      <c r="F2" s="5"/>
      <c r="G2" s="5"/>
      <c r="H2" s="5"/>
      <c r="I2" s="2" t="s">
        <v>4</v>
      </c>
      <c r="J2" s="7"/>
      <c r="K2" s="7"/>
      <c r="L2" s="9"/>
    </row>
    <row r="3" spans="1:12" ht="12.75">
      <c r="A3" s="10"/>
      <c r="B3" s="2"/>
      <c r="C3" s="3"/>
      <c r="D3" s="3"/>
      <c r="E3" s="4"/>
      <c r="F3" s="5"/>
      <c r="G3" s="6"/>
      <c r="H3" s="6"/>
      <c r="I3" s="5"/>
      <c r="J3" s="5"/>
      <c r="K3" s="5"/>
      <c r="L3" s="5"/>
    </row>
    <row r="4" spans="1:12" ht="12.75">
      <c r="A4" s="10"/>
      <c r="B4" s="2"/>
      <c r="C4" s="3"/>
      <c r="D4" s="3"/>
      <c r="E4" s="4"/>
      <c r="F4" s="5"/>
      <c r="G4" s="6"/>
      <c r="H4" s="6"/>
      <c r="I4" s="11"/>
      <c r="J4" s="11"/>
      <c r="K4" s="11"/>
      <c r="L4" s="5"/>
    </row>
    <row r="5" spans="1:12" ht="12.75">
      <c r="A5" s="35" t="s">
        <v>1</v>
      </c>
      <c r="B5" s="2"/>
      <c r="C5" s="36"/>
      <c r="D5" s="36"/>
      <c r="E5" s="12"/>
      <c r="F5" s="5"/>
      <c r="G5" s="6"/>
      <c r="H5" s="6"/>
      <c r="I5" s="13"/>
      <c r="J5" s="14"/>
      <c r="K5" s="15"/>
      <c r="L5" s="15"/>
    </row>
    <row r="6" spans="1:12" ht="12.75">
      <c r="A6" s="35" t="s">
        <v>0</v>
      </c>
      <c r="B6" s="2"/>
      <c r="C6" s="37"/>
      <c r="D6" s="37"/>
      <c r="E6" s="12"/>
      <c r="F6" s="5"/>
      <c r="G6" s="6"/>
      <c r="H6" s="6"/>
      <c r="I6" s="13" t="s">
        <v>27</v>
      </c>
      <c r="J6" s="14"/>
      <c r="K6" s="15"/>
      <c r="L6" s="15"/>
    </row>
    <row r="7" spans="1:12" ht="12.75">
      <c r="A7" s="10"/>
      <c r="B7" s="2"/>
      <c r="C7" s="3"/>
      <c r="D7" s="3"/>
      <c r="E7" s="12"/>
      <c r="F7" s="5"/>
      <c r="G7" s="6"/>
      <c r="H7" s="6"/>
      <c r="I7" s="5"/>
      <c r="J7" s="15"/>
      <c r="K7" s="15"/>
      <c r="L7" s="15"/>
    </row>
    <row r="8" spans="1:12" ht="12.75">
      <c r="A8" s="16"/>
      <c r="B8" s="17"/>
      <c r="C8" s="3"/>
      <c r="D8" s="3"/>
      <c r="E8" s="12"/>
      <c r="F8" s="15"/>
      <c r="G8" s="15"/>
      <c r="H8" s="15"/>
      <c r="I8" s="15"/>
      <c r="J8" s="15"/>
      <c r="K8" s="15"/>
      <c r="L8" s="15"/>
    </row>
    <row r="9" spans="1:12" ht="15.75">
      <c r="A9" s="10"/>
      <c r="B9" s="2"/>
      <c r="C9" s="38" t="s">
        <v>5</v>
      </c>
      <c r="D9" s="38"/>
      <c r="F9" s="18"/>
      <c r="G9" s="18"/>
      <c r="H9" s="18"/>
      <c r="I9" s="19"/>
      <c r="J9" s="15"/>
      <c r="K9" s="15"/>
      <c r="L9" s="15"/>
    </row>
    <row r="10" spans="1:12" ht="12.75">
      <c r="A10" s="10"/>
      <c r="B10" s="20" t="s">
        <v>6</v>
      </c>
      <c r="C10" s="37" t="s">
        <v>319</v>
      </c>
      <c r="D10" s="21"/>
      <c r="E10" s="22"/>
      <c r="F10" s="22"/>
      <c r="G10" s="22"/>
      <c r="H10" s="22"/>
      <c r="I10" s="22"/>
      <c r="J10" s="15"/>
      <c r="K10" s="15"/>
      <c r="L10" s="15"/>
    </row>
    <row r="11" spans="1:12" ht="14.25">
      <c r="A11" s="10"/>
      <c r="B11" s="2"/>
      <c r="C11" s="3"/>
      <c r="D11" s="3"/>
      <c r="E11" s="12"/>
      <c r="F11" s="15"/>
      <c r="G11" s="15"/>
      <c r="H11" s="15"/>
      <c r="I11" s="19"/>
      <c r="J11" s="15"/>
      <c r="K11" s="15"/>
      <c r="L11" s="15"/>
    </row>
    <row r="12" spans="1:12" ht="12.75">
      <c r="A12" s="14" t="s">
        <v>7</v>
      </c>
      <c r="B12" s="14"/>
      <c r="C12" s="23"/>
      <c r="D12" s="23"/>
      <c r="E12" s="24"/>
      <c r="F12" s="15"/>
      <c r="G12" s="15"/>
      <c r="H12" s="44" t="s">
        <v>28</v>
      </c>
      <c r="J12" s="15"/>
      <c r="K12" s="15"/>
      <c r="L12" s="39">
        <v>115190.74</v>
      </c>
    </row>
    <row r="13" spans="1:12" ht="12.75">
      <c r="A13" s="14" t="s">
        <v>8</v>
      </c>
      <c r="B13" s="14"/>
      <c r="C13" s="25">
        <v>2001</v>
      </c>
      <c r="D13" s="25"/>
      <c r="E13" s="24"/>
      <c r="F13" s="15"/>
      <c r="G13" s="15"/>
      <c r="H13" s="14" t="s">
        <v>29</v>
      </c>
      <c r="J13" s="15"/>
      <c r="K13" s="15"/>
      <c r="L13" s="40">
        <f>431.19+89.83</f>
        <v>521.02</v>
      </c>
    </row>
    <row r="14" spans="1:12" ht="12.75">
      <c r="A14" s="26"/>
      <c r="B14" s="14"/>
      <c r="C14" s="25"/>
      <c r="D14" s="25"/>
      <c r="E14" s="24"/>
      <c r="F14" s="15"/>
      <c r="G14" s="15"/>
      <c r="H14" s="44" t="s">
        <v>30</v>
      </c>
      <c r="J14" s="15"/>
      <c r="K14" s="15"/>
      <c r="L14" s="39">
        <v>4799.04</v>
      </c>
    </row>
    <row r="15" spans="1:12" ht="12.75" customHeight="1">
      <c r="A15" s="60" t="s">
        <v>9</v>
      </c>
      <c r="B15" s="60" t="s">
        <v>10</v>
      </c>
      <c r="C15" s="66" t="s">
        <v>25</v>
      </c>
      <c r="D15" s="60" t="s">
        <v>23</v>
      </c>
      <c r="E15" s="60" t="s">
        <v>24</v>
      </c>
      <c r="F15" s="63" t="s">
        <v>11</v>
      </c>
      <c r="G15" s="65"/>
      <c r="H15" s="63" t="s">
        <v>12</v>
      </c>
      <c r="I15" s="64"/>
      <c r="J15" s="65"/>
      <c r="K15" s="66" t="s">
        <v>13</v>
      </c>
      <c r="L15" s="69"/>
    </row>
    <row r="16" spans="1:12" ht="12.75" customHeight="1">
      <c r="A16" s="61"/>
      <c r="B16" s="61"/>
      <c r="C16" s="67"/>
      <c r="D16" s="61"/>
      <c r="E16" s="61"/>
      <c r="F16" s="71" t="s">
        <v>14</v>
      </c>
      <c r="G16" s="60" t="s">
        <v>15</v>
      </c>
      <c r="H16" s="60" t="s">
        <v>14</v>
      </c>
      <c r="I16" s="63" t="s">
        <v>16</v>
      </c>
      <c r="J16" s="65"/>
      <c r="K16" s="68"/>
      <c r="L16" s="70"/>
    </row>
    <row r="17" spans="1:12" ht="12.75">
      <c r="A17" s="61"/>
      <c r="B17" s="61"/>
      <c r="C17" s="67"/>
      <c r="D17" s="61"/>
      <c r="E17" s="61"/>
      <c r="F17" s="72"/>
      <c r="G17" s="62"/>
      <c r="H17" s="61"/>
      <c r="I17" s="60" t="s">
        <v>17</v>
      </c>
      <c r="J17" s="27" t="s">
        <v>15</v>
      </c>
      <c r="K17" s="73" t="s">
        <v>22</v>
      </c>
      <c r="L17" s="74"/>
    </row>
    <row r="18" spans="1:12" ht="34.5" customHeight="1">
      <c r="A18" s="62"/>
      <c r="B18" s="62"/>
      <c r="C18" s="68"/>
      <c r="D18" s="62"/>
      <c r="E18" s="62"/>
      <c r="F18" s="27" t="s">
        <v>17</v>
      </c>
      <c r="G18" s="27" t="s">
        <v>19</v>
      </c>
      <c r="H18" s="62"/>
      <c r="I18" s="62"/>
      <c r="J18" s="27" t="s">
        <v>19</v>
      </c>
      <c r="K18" s="43" t="s">
        <v>18</v>
      </c>
      <c r="L18" s="43" t="s">
        <v>14</v>
      </c>
    </row>
    <row r="19" spans="1:12" ht="12.75">
      <c r="A19" s="41">
        <v>1</v>
      </c>
      <c r="B19" s="42">
        <v>2</v>
      </c>
      <c r="C19" s="45">
        <v>3</v>
      </c>
      <c r="D19" s="41">
        <v>4</v>
      </c>
      <c r="E19" s="42">
        <v>5</v>
      </c>
      <c r="F19" s="42">
        <v>6</v>
      </c>
      <c r="G19" s="41">
        <v>7</v>
      </c>
      <c r="H19" s="42">
        <v>8</v>
      </c>
      <c r="I19" s="41">
        <v>10</v>
      </c>
      <c r="J19" s="42">
        <v>11</v>
      </c>
      <c r="K19" s="42">
        <v>12</v>
      </c>
      <c r="L19" s="41" t="s">
        <v>26</v>
      </c>
    </row>
    <row r="20" spans="1:12" ht="12.75">
      <c r="A20" s="55" t="s">
        <v>31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56.25">
      <c r="A21" s="46" t="s">
        <v>32</v>
      </c>
      <c r="B21" s="47" t="s">
        <v>33</v>
      </c>
      <c r="C21" s="48" t="s">
        <v>34</v>
      </c>
      <c r="D21" s="49" t="s">
        <v>35</v>
      </c>
      <c r="E21" s="49">
        <v>0.015</v>
      </c>
      <c r="F21" s="50" t="s">
        <v>36</v>
      </c>
      <c r="G21" s="51" t="s">
        <v>37</v>
      </c>
      <c r="H21" s="51" t="s">
        <v>38</v>
      </c>
      <c r="I21" s="51" t="s">
        <v>39</v>
      </c>
      <c r="J21" s="51" t="s">
        <v>40</v>
      </c>
      <c r="K21" s="51" t="s">
        <v>41</v>
      </c>
      <c r="L21" s="51" t="s">
        <v>42</v>
      </c>
    </row>
    <row r="22" spans="1:12" ht="56.25">
      <c r="A22" s="46" t="s">
        <v>43</v>
      </c>
      <c r="B22" s="47" t="s">
        <v>44</v>
      </c>
      <c r="C22" s="48" t="s">
        <v>45</v>
      </c>
      <c r="D22" s="49" t="s">
        <v>46</v>
      </c>
      <c r="E22" s="49">
        <v>4</v>
      </c>
      <c r="F22" s="50" t="s">
        <v>47</v>
      </c>
      <c r="G22" s="52"/>
      <c r="H22" s="51" t="s">
        <v>48</v>
      </c>
      <c r="I22" s="51" t="s">
        <v>49</v>
      </c>
      <c r="J22" s="52"/>
      <c r="K22" s="52">
        <v>2.27</v>
      </c>
      <c r="L22" s="52">
        <v>9.08</v>
      </c>
    </row>
    <row r="23" spans="1:12" ht="56.25">
      <c r="A23" s="46" t="s">
        <v>50</v>
      </c>
      <c r="B23" s="47" t="s">
        <v>51</v>
      </c>
      <c r="C23" s="48" t="s">
        <v>52</v>
      </c>
      <c r="D23" s="49" t="s">
        <v>53</v>
      </c>
      <c r="E23" s="49">
        <v>1.37</v>
      </c>
      <c r="F23" s="50" t="s">
        <v>54</v>
      </c>
      <c r="G23" s="51" t="s">
        <v>55</v>
      </c>
      <c r="H23" s="51" t="s">
        <v>56</v>
      </c>
      <c r="I23" s="51" t="s">
        <v>57</v>
      </c>
      <c r="J23" s="51" t="s">
        <v>58</v>
      </c>
      <c r="K23" s="51" t="s">
        <v>59</v>
      </c>
      <c r="L23" s="51" t="s">
        <v>60</v>
      </c>
    </row>
    <row r="24" spans="1:12" ht="101.25">
      <c r="A24" s="46" t="s">
        <v>61</v>
      </c>
      <c r="B24" s="47" t="s">
        <v>62</v>
      </c>
      <c r="C24" s="48" t="s">
        <v>320</v>
      </c>
      <c r="D24" s="49" t="s">
        <v>64</v>
      </c>
      <c r="E24" s="49">
        <v>0.137</v>
      </c>
      <c r="F24" s="50" t="s">
        <v>65</v>
      </c>
      <c r="G24" s="51" t="s">
        <v>66</v>
      </c>
      <c r="H24" s="51" t="s">
        <v>67</v>
      </c>
      <c r="I24" s="51" t="s">
        <v>68</v>
      </c>
      <c r="J24" s="51" t="s">
        <v>69</v>
      </c>
      <c r="K24" s="51" t="s">
        <v>70</v>
      </c>
      <c r="L24" s="51" t="s">
        <v>71</v>
      </c>
    </row>
    <row r="25" spans="1:12" ht="123.75">
      <c r="A25" s="46" t="s">
        <v>72</v>
      </c>
      <c r="B25" s="47" t="s">
        <v>73</v>
      </c>
      <c r="C25" s="48" t="s">
        <v>74</v>
      </c>
      <c r="D25" s="49" t="s">
        <v>75</v>
      </c>
      <c r="E25" s="49">
        <v>0.3</v>
      </c>
      <c r="F25" s="50" t="s">
        <v>76</v>
      </c>
      <c r="G25" s="51" t="s">
        <v>77</v>
      </c>
      <c r="H25" s="51" t="s">
        <v>78</v>
      </c>
      <c r="I25" s="51" t="s">
        <v>79</v>
      </c>
      <c r="J25" s="51" t="s">
        <v>80</v>
      </c>
      <c r="K25" s="51" t="s">
        <v>81</v>
      </c>
      <c r="L25" s="51" t="s">
        <v>82</v>
      </c>
    </row>
    <row r="26" spans="1:12" ht="67.5">
      <c r="A26" s="46" t="s">
        <v>83</v>
      </c>
      <c r="B26" s="47" t="s">
        <v>84</v>
      </c>
      <c r="C26" s="48" t="s">
        <v>85</v>
      </c>
      <c r="D26" s="49" t="s">
        <v>86</v>
      </c>
      <c r="E26" s="49">
        <v>0.85</v>
      </c>
      <c r="F26" s="50" t="s">
        <v>87</v>
      </c>
      <c r="G26" s="51" t="s">
        <v>88</v>
      </c>
      <c r="H26" s="51" t="s">
        <v>89</v>
      </c>
      <c r="I26" s="51" t="s">
        <v>90</v>
      </c>
      <c r="J26" s="51" t="s">
        <v>91</v>
      </c>
      <c r="K26" s="51" t="s">
        <v>92</v>
      </c>
      <c r="L26" s="51" t="s">
        <v>93</v>
      </c>
    </row>
    <row r="27" spans="1:12" ht="12.75">
      <c r="A27" s="55" t="s">
        <v>94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56.25">
      <c r="A28" s="46" t="s">
        <v>95</v>
      </c>
      <c r="B28" s="47" t="s">
        <v>96</v>
      </c>
      <c r="C28" s="48" t="s">
        <v>97</v>
      </c>
      <c r="D28" s="49" t="s">
        <v>98</v>
      </c>
      <c r="E28" s="49">
        <v>0.0625</v>
      </c>
      <c r="F28" s="50" t="s">
        <v>99</v>
      </c>
      <c r="G28" s="52"/>
      <c r="H28" s="51" t="s">
        <v>100</v>
      </c>
      <c r="I28" s="51" t="s">
        <v>101</v>
      </c>
      <c r="J28" s="52"/>
      <c r="K28" s="52">
        <v>18.68</v>
      </c>
      <c r="L28" s="52">
        <v>1.1675</v>
      </c>
    </row>
    <row r="29" spans="1:12" ht="56.25">
      <c r="A29" s="46" t="s">
        <v>102</v>
      </c>
      <c r="B29" s="47" t="s">
        <v>51</v>
      </c>
      <c r="C29" s="48" t="s">
        <v>103</v>
      </c>
      <c r="D29" s="49" t="s">
        <v>53</v>
      </c>
      <c r="E29" s="49">
        <v>0.94</v>
      </c>
      <c r="F29" s="50" t="s">
        <v>54</v>
      </c>
      <c r="G29" s="51" t="s">
        <v>55</v>
      </c>
      <c r="H29" s="51" t="s">
        <v>104</v>
      </c>
      <c r="I29" s="51" t="s">
        <v>105</v>
      </c>
      <c r="J29" s="51" t="s">
        <v>106</v>
      </c>
      <c r="K29" s="51" t="s">
        <v>59</v>
      </c>
      <c r="L29" s="51" t="s">
        <v>107</v>
      </c>
    </row>
    <row r="30" spans="1:12" ht="101.25">
      <c r="A30" s="46" t="s">
        <v>108</v>
      </c>
      <c r="B30" s="47" t="s">
        <v>109</v>
      </c>
      <c r="C30" s="48" t="s">
        <v>110</v>
      </c>
      <c r="D30" s="49" t="s">
        <v>111</v>
      </c>
      <c r="E30" s="49">
        <v>0.0094</v>
      </c>
      <c r="F30" s="50" t="s">
        <v>112</v>
      </c>
      <c r="G30" s="51" t="s">
        <v>113</v>
      </c>
      <c r="H30" s="51" t="s">
        <v>114</v>
      </c>
      <c r="I30" s="51" t="s">
        <v>115</v>
      </c>
      <c r="J30" s="51" t="s">
        <v>116</v>
      </c>
      <c r="K30" s="51" t="s">
        <v>117</v>
      </c>
      <c r="L30" s="51" t="s">
        <v>118</v>
      </c>
    </row>
    <row r="31" spans="1:12" ht="90">
      <c r="A31" s="46" t="s">
        <v>119</v>
      </c>
      <c r="B31" s="47" t="s">
        <v>120</v>
      </c>
      <c r="C31" s="48" t="s">
        <v>121</v>
      </c>
      <c r="D31" s="49" t="s">
        <v>122</v>
      </c>
      <c r="E31" s="49">
        <v>3.5</v>
      </c>
      <c r="F31" s="50" t="s">
        <v>123</v>
      </c>
      <c r="G31" s="51" t="s">
        <v>124</v>
      </c>
      <c r="H31" s="51" t="s">
        <v>125</v>
      </c>
      <c r="I31" s="51" t="s">
        <v>126</v>
      </c>
      <c r="J31" s="51" t="s">
        <v>127</v>
      </c>
      <c r="K31" s="51" t="s">
        <v>128</v>
      </c>
      <c r="L31" s="51" t="s">
        <v>129</v>
      </c>
    </row>
    <row r="32" spans="1:12" ht="90">
      <c r="A32" s="46" t="s">
        <v>130</v>
      </c>
      <c r="B32" s="47" t="s">
        <v>131</v>
      </c>
      <c r="C32" s="48" t="s">
        <v>132</v>
      </c>
      <c r="D32" s="49" t="s">
        <v>133</v>
      </c>
      <c r="E32" s="49">
        <v>0.0625</v>
      </c>
      <c r="F32" s="50" t="s">
        <v>134</v>
      </c>
      <c r="G32" s="51" t="s">
        <v>135</v>
      </c>
      <c r="H32" s="51" t="s">
        <v>136</v>
      </c>
      <c r="I32" s="51" t="s">
        <v>137</v>
      </c>
      <c r="J32" s="51" t="s">
        <v>138</v>
      </c>
      <c r="K32" s="51" t="s">
        <v>139</v>
      </c>
      <c r="L32" s="51" t="s">
        <v>140</v>
      </c>
    </row>
    <row r="33" spans="1:12" ht="112.5">
      <c r="A33" s="46" t="s">
        <v>141</v>
      </c>
      <c r="B33" s="47" t="s">
        <v>142</v>
      </c>
      <c r="C33" s="48" t="s">
        <v>143</v>
      </c>
      <c r="D33" s="49" t="s">
        <v>133</v>
      </c>
      <c r="E33" s="49">
        <v>0.0625</v>
      </c>
      <c r="F33" s="50" t="s">
        <v>144</v>
      </c>
      <c r="G33" s="51" t="s">
        <v>145</v>
      </c>
      <c r="H33" s="51" t="s">
        <v>146</v>
      </c>
      <c r="I33" s="51" t="s">
        <v>147</v>
      </c>
      <c r="J33" s="51" t="s">
        <v>148</v>
      </c>
      <c r="K33" s="51" t="s">
        <v>149</v>
      </c>
      <c r="L33" s="51" t="s">
        <v>150</v>
      </c>
    </row>
    <row r="34" spans="1:12" ht="101.25">
      <c r="A34" s="46" t="s">
        <v>26</v>
      </c>
      <c r="B34" s="47" t="s">
        <v>151</v>
      </c>
      <c r="C34" s="48" t="s">
        <v>152</v>
      </c>
      <c r="D34" s="49" t="s">
        <v>153</v>
      </c>
      <c r="E34" s="49">
        <v>0.0625</v>
      </c>
      <c r="F34" s="50" t="s">
        <v>154</v>
      </c>
      <c r="G34" s="51" t="s">
        <v>155</v>
      </c>
      <c r="H34" s="51" t="s">
        <v>156</v>
      </c>
      <c r="I34" s="51" t="s">
        <v>157</v>
      </c>
      <c r="J34" s="51" t="s">
        <v>158</v>
      </c>
      <c r="K34" s="51" t="s">
        <v>159</v>
      </c>
      <c r="L34" s="51" t="s">
        <v>160</v>
      </c>
    </row>
    <row r="35" spans="1:12" ht="112.5">
      <c r="A35" s="46" t="s">
        <v>161</v>
      </c>
      <c r="B35" s="47" t="s">
        <v>162</v>
      </c>
      <c r="C35" s="48" t="s">
        <v>163</v>
      </c>
      <c r="D35" s="49" t="s">
        <v>164</v>
      </c>
      <c r="E35" s="49">
        <v>0.0042</v>
      </c>
      <c r="F35" s="50" t="s">
        <v>165</v>
      </c>
      <c r="G35" s="51" t="s">
        <v>166</v>
      </c>
      <c r="H35" s="51" t="s">
        <v>167</v>
      </c>
      <c r="I35" s="51" t="s">
        <v>168</v>
      </c>
      <c r="J35" s="51" t="s">
        <v>169</v>
      </c>
      <c r="K35" s="51" t="s">
        <v>170</v>
      </c>
      <c r="L35" s="51" t="s">
        <v>171</v>
      </c>
    </row>
    <row r="36" spans="1:12" ht="101.25">
      <c r="A36" s="46" t="s">
        <v>172</v>
      </c>
      <c r="B36" s="47" t="s">
        <v>173</v>
      </c>
      <c r="C36" s="48" t="s">
        <v>174</v>
      </c>
      <c r="D36" s="49" t="s">
        <v>35</v>
      </c>
      <c r="E36" s="49">
        <v>0.007</v>
      </c>
      <c r="F36" s="50" t="s">
        <v>175</v>
      </c>
      <c r="G36" s="51" t="s">
        <v>176</v>
      </c>
      <c r="H36" s="51" t="s">
        <v>177</v>
      </c>
      <c r="I36" s="51" t="s">
        <v>178</v>
      </c>
      <c r="J36" s="51" t="s">
        <v>179</v>
      </c>
      <c r="K36" s="51" t="s">
        <v>180</v>
      </c>
      <c r="L36" s="51" t="s">
        <v>181</v>
      </c>
    </row>
    <row r="37" spans="1:12" ht="101.25">
      <c r="A37" s="46" t="s">
        <v>182</v>
      </c>
      <c r="B37" s="47" t="s">
        <v>183</v>
      </c>
      <c r="C37" s="48" t="s">
        <v>184</v>
      </c>
      <c r="D37" s="49" t="s">
        <v>185</v>
      </c>
      <c r="E37" s="49">
        <v>1.68</v>
      </c>
      <c r="F37" s="50" t="s">
        <v>186</v>
      </c>
      <c r="G37" s="51" t="s">
        <v>187</v>
      </c>
      <c r="H37" s="51" t="s">
        <v>188</v>
      </c>
      <c r="I37" s="51" t="s">
        <v>189</v>
      </c>
      <c r="J37" s="51" t="s">
        <v>190</v>
      </c>
      <c r="K37" s="51" t="s">
        <v>191</v>
      </c>
      <c r="L37" s="51" t="s">
        <v>192</v>
      </c>
    </row>
    <row r="38" spans="1:12" ht="101.25">
      <c r="A38" s="46" t="s">
        <v>193</v>
      </c>
      <c r="B38" s="47" t="s">
        <v>194</v>
      </c>
      <c r="C38" s="48" t="s">
        <v>195</v>
      </c>
      <c r="D38" s="49" t="s">
        <v>185</v>
      </c>
      <c r="E38" s="49">
        <v>0.021</v>
      </c>
      <c r="F38" s="50" t="s">
        <v>196</v>
      </c>
      <c r="G38" s="51" t="s">
        <v>197</v>
      </c>
      <c r="H38" s="51" t="s">
        <v>198</v>
      </c>
      <c r="I38" s="51" t="s">
        <v>199</v>
      </c>
      <c r="J38" s="51" t="s">
        <v>200</v>
      </c>
      <c r="K38" s="51" t="s">
        <v>201</v>
      </c>
      <c r="L38" s="51" t="s">
        <v>202</v>
      </c>
    </row>
    <row r="39" spans="1:12" ht="101.25">
      <c r="A39" s="46" t="s">
        <v>203</v>
      </c>
      <c r="B39" s="47" t="s">
        <v>204</v>
      </c>
      <c r="C39" s="48" t="s">
        <v>205</v>
      </c>
      <c r="D39" s="49" t="s">
        <v>206</v>
      </c>
      <c r="E39" s="49">
        <v>0.19</v>
      </c>
      <c r="F39" s="50" t="s">
        <v>207</v>
      </c>
      <c r="G39" s="51" t="s">
        <v>208</v>
      </c>
      <c r="H39" s="51" t="s">
        <v>209</v>
      </c>
      <c r="I39" s="51" t="s">
        <v>210</v>
      </c>
      <c r="J39" s="51" t="s">
        <v>211</v>
      </c>
      <c r="K39" s="51" t="s">
        <v>212</v>
      </c>
      <c r="L39" s="51" t="s">
        <v>213</v>
      </c>
    </row>
    <row r="40" spans="1:12" ht="123.75">
      <c r="A40" s="46" t="s">
        <v>214</v>
      </c>
      <c r="B40" s="47" t="s">
        <v>73</v>
      </c>
      <c r="C40" s="48" t="s">
        <v>74</v>
      </c>
      <c r="D40" s="49" t="s">
        <v>75</v>
      </c>
      <c r="E40" s="49">
        <v>0.122</v>
      </c>
      <c r="F40" s="50" t="s">
        <v>76</v>
      </c>
      <c r="G40" s="51" t="s">
        <v>77</v>
      </c>
      <c r="H40" s="51" t="s">
        <v>215</v>
      </c>
      <c r="I40" s="51" t="s">
        <v>216</v>
      </c>
      <c r="J40" s="51" t="s">
        <v>217</v>
      </c>
      <c r="K40" s="51" t="s">
        <v>81</v>
      </c>
      <c r="L40" s="51" t="s">
        <v>218</v>
      </c>
    </row>
    <row r="41" spans="1:12" ht="12.75">
      <c r="A41" s="55" t="s">
        <v>219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56.25">
      <c r="A42" s="46" t="s">
        <v>220</v>
      </c>
      <c r="B42" s="47" t="s">
        <v>221</v>
      </c>
      <c r="C42" s="48" t="s">
        <v>222</v>
      </c>
      <c r="D42" s="49" t="s">
        <v>35</v>
      </c>
      <c r="E42" s="49">
        <v>0.0237</v>
      </c>
      <c r="F42" s="50" t="s">
        <v>223</v>
      </c>
      <c r="G42" s="51" t="s">
        <v>224</v>
      </c>
      <c r="H42" s="51" t="s">
        <v>225</v>
      </c>
      <c r="I42" s="51" t="s">
        <v>226</v>
      </c>
      <c r="J42" s="51" t="s">
        <v>227</v>
      </c>
      <c r="K42" s="51" t="s">
        <v>228</v>
      </c>
      <c r="L42" s="51" t="s">
        <v>229</v>
      </c>
    </row>
    <row r="43" spans="1:12" ht="67.5">
      <c r="A43" s="46" t="s">
        <v>230</v>
      </c>
      <c r="B43" s="47" t="s">
        <v>84</v>
      </c>
      <c r="C43" s="48" t="s">
        <v>85</v>
      </c>
      <c r="D43" s="49" t="s">
        <v>86</v>
      </c>
      <c r="E43" s="49">
        <v>0.24</v>
      </c>
      <c r="F43" s="50" t="s">
        <v>87</v>
      </c>
      <c r="G43" s="51" t="s">
        <v>88</v>
      </c>
      <c r="H43" s="51" t="s">
        <v>231</v>
      </c>
      <c r="I43" s="51" t="s">
        <v>232</v>
      </c>
      <c r="J43" s="51" t="s">
        <v>233</v>
      </c>
      <c r="K43" s="51" t="s">
        <v>92</v>
      </c>
      <c r="L43" s="51" t="s">
        <v>234</v>
      </c>
    </row>
    <row r="44" spans="1:12" ht="112.5">
      <c r="A44" s="46" t="s">
        <v>235</v>
      </c>
      <c r="B44" s="47" t="s">
        <v>236</v>
      </c>
      <c r="C44" s="48" t="s">
        <v>237</v>
      </c>
      <c r="D44" s="49" t="s">
        <v>164</v>
      </c>
      <c r="E44" s="49">
        <v>0.0027</v>
      </c>
      <c r="F44" s="50" t="s">
        <v>238</v>
      </c>
      <c r="G44" s="51" t="s">
        <v>239</v>
      </c>
      <c r="H44" s="51" t="s">
        <v>240</v>
      </c>
      <c r="I44" s="51" t="s">
        <v>241</v>
      </c>
      <c r="J44" s="51" t="s">
        <v>242</v>
      </c>
      <c r="K44" s="51" t="s">
        <v>243</v>
      </c>
      <c r="L44" s="51" t="s">
        <v>244</v>
      </c>
    </row>
    <row r="45" spans="1:12" ht="101.25">
      <c r="A45" s="46" t="s">
        <v>245</v>
      </c>
      <c r="B45" s="47" t="s">
        <v>183</v>
      </c>
      <c r="C45" s="48" t="s">
        <v>184</v>
      </c>
      <c r="D45" s="49" t="s">
        <v>185</v>
      </c>
      <c r="E45" s="49">
        <v>0.027</v>
      </c>
      <c r="F45" s="50" t="s">
        <v>186</v>
      </c>
      <c r="G45" s="51" t="s">
        <v>187</v>
      </c>
      <c r="H45" s="51" t="s">
        <v>246</v>
      </c>
      <c r="I45" s="51" t="s">
        <v>247</v>
      </c>
      <c r="J45" s="51" t="s">
        <v>248</v>
      </c>
      <c r="K45" s="51" t="s">
        <v>191</v>
      </c>
      <c r="L45" s="51" t="s">
        <v>249</v>
      </c>
    </row>
    <row r="46" spans="1:12" ht="90">
      <c r="A46" s="46" t="s">
        <v>250</v>
      </c>
      <c r="B46" s="47" t="s">
        <v>251</v>
      </c>
      <c r="C46" s="48" t="s">
        <v>252</v>
      </c>
      <c r="D46" s="49" t="s">
        <v>111</v>
      </c>
      <c r="E46" s="49">
        <v>0.0405</v>
      </c>
      <c r="F46" s="50" t="s">
        <v>253</v>
      </c>
      <c r="G46" s="51" t="s">
        <v>254</v>
      </c>
      <c r="H46" s="51" t="s">
        <v>255</v>
      </c>
      <c r="I46" s="51" t="s">
        <v>256</v>
      </c>
      <c r="J46" s="51" t="s">
        <v>257</v>
      </c>
      <c r="K46" s="51" t="s">
        <v>258</v>
      </c>
      <c r="L46" s="51" t="s">
        <v>259</v>
      </c>
    </row>
    <row r="47" spans="1:12" ht="12.75">
      <c r="A47" s="57" t="s">
        <v>260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 ht="101.25">
      <c r="A48" s="46" t="s">
        <v>261</v>
      </c>
      <c r="B48" s="47" t="s">
        <v>173</v>
      </c>
      <c r="C48" s="48" t="s">
        <v>174</v>
      </c>
      <c r="D48" s="49" t="s">
        <v>35</v>
      </c>
      <c r="E48" s="49">
        <v>0.015</v>
      </c>
      <c r="F48" s="50" t="s">
        <v>175</v>
      </c>
      <c r="G48" s="51" t="s">
        <v>176</v>
      </c>
      <c r="H48" s="51" t="s">
        <v>262</v>
      </c>
      <c r="I48" s="51" t="s">
        <v>263</v>
      </c>
      <c r="J48" s="51" t="s">
        <v>264</v>
      </c>
      <c r="K48" s="51" t="s">
        <v>180</v>
      </c>
      <c r="L48" s="51" t="s">
        <v>265</v>
      </c>
    </row>
    <row r="49" spans="1:12" ht="123.75">
      <c r="A49" s="46" t="s">
        <v>266</v>
      </c>
      <c r="B49" s="47" t="s">
        <v>73</v>
      </c>
      <c r="C49" s="48" t="s">
        <v>74</v>
      </c>
      <c r="D49" s="49" t="s">
        <v>75</v>
      </c>
      <c r="E49" s="49">
        <v>0.256</v>
      </c>
      <c r="F49" s="50" t="s">
        <v>76</v>
      </c>
      <c r="G49" s="51" t="s">
        <v>77</v>
      </c>
      <c r="H49" s="51" t="s">
        <v>267</v>
      </c>
      <c r="I49" s="51" t="s">
        <v>268</v>
      </c>
      <c r="J49" s="51" t="s">
        <v>269</v>
      </c>
      <c r="K49" s="51" t="s">
        <v>81</v>
      </c>
      <c r="L49" s="51" t="s">
        <v>270</v>
      </c>
    </row>
    <row r="50" spans="1:12" ht="12.75">
      <c r="A50" s="55" t="s">
        <v>271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101.25">
      <c r="A51" s="46" t="s">
        <v>272</v>
      </c>
      <c r="B51" s="47" t="s">
        <v>173</v>
      </c>
      <c r="C51" s="48" t="s">
        <v>174</v>
      </c>
      <c r="D51" s="49" t="s">
        <v>35</v>
      </c>
      <c r="E51" s="49">
        <v>0.018</v>
      </c>
      <c r="F51" s="50" t="s">
        <v>175</v>
      </c>
      <c r="G51" s="51" t="s">
        <v>176</v>
      </c>
      <c r="H51" s="51" t="s">
        <v>273</v>
      </c>
      <c r="I51" s="51" t="s">
        <v>274</v>
      </c>
      <c r="J51" s="51" t="s">
        <v>275</v>
      </c>
      <c r="K51" s="51" t="s">
        <v>180</v>
      </c>
      <c r="L51" s="51" t="s">
        <v>276</v>
      </c>
    </row>
    <row r="52" spans="1:12" ht="56.25">
      <c r="A52" s="46" t="s">
        <v>277</v>
      </c>
      <c r="B52" s="47" t="s">
        <v>278</v>
      </c>
      <c r="C52" s="48" t="s">
        <v>279</v>
      </c>
      <c r="D52" s="49" t="s">
        <v>280</v>
      </c>
      <c r="E52" s="49">
        <v>0.195</v>
      </c>
      <c r="F52" s="50" t="s">
        <v>281</v>
      </c>
      <c r="G52" s="51" t="s">
        <v>282</v>
      </c>
      <c r="H52" s="51" t="s">
        <v>283</v>
      </c>
      <c r="I52" s="51" t="s">
        <v>284</v>
      </c>
      <c r="J52" s="51" t="s">
        <v>285</v>
      </c>
      <c r="K52" s="51" t="s">
        <v>286</v>
      </c>
      <c r="L52" s="51" t="s">
        <v>287</v>
      </c>
    </row>
    <row r="53" spans="1:12" ht="101.25">
      <c r="A53" s="46" t="s">
        <v>288</v>
      </c>
      <c r="B53" s="47" t="s">
        <v>204</v>
      </c>
      <c r="C53" s="48" t="s">
        <v>205</v>
      </c>
      <c r="D53" s="49" t="s">
        <v>206</v>
      </c>
      <c r="E53" s="49">
        <v>0.625</v>
      </c>
      <c r="F53" s="50" t="s">
        <v>207</v>
      </c>
      <c r="G53" s="51" t="s">
        <v>208</v>
      </c>
      <c r="H53" s="51" t="s">
        <v>289</v>
      </c>
      <c r="I53" s="51" t="s">
        <v>290</v>
      </c>
      <c r="J53" s="51" t="s">
        <v>291</v>
      </c>
      <c r="K53" s="51" t="s">
        <v>212</v>
      </c>
      <c r="L53" s="51" t="s">
        <v>292</v>
      </c>
    </row>
    <row r="54" spans="1:12" ht="123.75">
      <c r="A54" s="46" t="s">
        <v>293</v>
      </c>
      <c r="B54" s="47" t="s">
        <v>73</v>
      </c>
      <c r="C54" s="48" t="s">
        <v>74</v>
      </c>
      <c r="D54" s="49" t="s">
        <v>75</v>
      </c>
      <c r="E54" s="49">
        <v>0.85</v>
      </c>
      <c r="F54" s="50" t="s">
        <v>76</v>
      </c>
      <c r="G54" s="51" t="s">
        <v>77</v>
      </c>
      <c r="H54" s="51" t="s">
        <v>294</v>
      </c>
      <c r="I54" s="51" t="s">
        <v>295</v>
      </c>
      <c r="J54" s="51" t="s">
        <v>296</v>
      </c>
      <c r="K54" s="51" t="s">
        <v>81</v>
      </c>
      <c r="L54" s="51" t="s">
        <v>297</v>
      </c>
    </row>
    <row r="55" spans="1:12" ht="56.25">
      <c r="A55" s="46" t="s">
        <v>298</v>
      </c>
      <c r="B55" s="47" t="s">
        <v>44</v>
      </c>
      <c r="C55" s="48" t="s">
        <v>45</v>
      </c>
      <c r="D55" s="49" t="s">
        <v>46</v>
      </c>
      <c r="E55" s="49">
        <v>3</v>
      </c>
      <c r="F55" s="50" t="s">
        <v>47</v>
      </c>
      <c r="G55" s="52"/>
      <c r="H55" s="51" t="s">
        <v>299</v>
      </c>
      <c r="I55" s="51" t="s">
        <v>300</v>
      </c>
      <c r="J55" s="52"/>
      <c r="K55" s="52">
        <v>2.27</v>
      </c>
      <c r="L55" s="52">
        <v>6.81</v>
      </c>
    </row>
    <row r="56" spans="1:12" ht="56.25">
      <c r="A56" s="46" t="s">
        <v>301</v>
      </c>
      <c r="B56" s="47" t="s">
        <v>51</v>
      </c>
      <c r="C56" s="48" t="s">
        <v>52</v>
      </c>
      <c r="D56" s="49" t="s">
        <v>53</v>
      </c>
      <c r="E56" s="49">
        <v>1.03</v>
      </c>
      <c r="F56" s="50" t="s">
        <v>54</v>
      </c>
      <c r="G56" s="51" t="s">
        <v>55</v>
      </c>
      <c r="H56" s="51" t="s">
        <v>302</v>
      </c>
      <c r="I56" s="51" t="s">
        <v>303</v>
      </c>
      <c r="J56" s="51" t="s">
        <v>304</v>
      </c>
      <c r="K56" s="51" t="s">
        <v>59</v>
      </c>
      <c r="L56" s="51" t="s">
        <v>305</v>
      </c>
    </row>
    <row r="57" spans="1:12" ht="112.5">
      <c r="A57" s="46" t="s">
        <v>306</v>
      </c>
      <c r="B57" s="47" t="s">
        <v>62</v>
      </c>
      <c r="C57" s="48" t="s">
        <v>63</v>
      </c>
      <c r="D57" s="49" t="s">
        <v>64</v>
      </c>
      <c r="E57" s="49">
        <v>0.103</v>
      </c>
      <c r="F57" s="50" t="s">
        <v>65</v>
      </c>
      <c r="G57" s="51" t="s">
        <v>66</v>
      </c>
      <c r="H57" s="51" t="s">
        <v>307</v>
      </c>
      <c r="I57" s="51" t="s">
        <v>308</v>
      </c>
      <c r="J57" s="51" t="s">
        <v>309</v>
      </c>
      <c r="K57" s="51" t="s">
        <v>70</v>
      </c>
      <c r="L57" s="51" t="s">
        <v>310</v>
      </c>
    </row>
    <row r="58" spans="1:12" ht="24">
      <c r="A58" s="54" t="s">
        <v>311</v>
      </c>
      <c r="B58" s="54"/>
      <c r="C58" s="54"/>
      <c r="D58" s="54"/>
      <c r="E58" s="54"/>
      <c r="F58" s="54"/>
      <c r="G58" s="54"/>
      <c r="H58" s="53">
        <v>106053.73</v>
      </c>
      <c r="I58" s="53">
        <v>3784.78</v>
      </c>
      <c r="J58" s="53" t="s">
        <v>312</v>
      </c>
      <c r="K58" s="53"/>
      <c r="L58" s="53">
        <v>431.19</v>
      </c>
    </row>
    <row r="59" spans="1:12" ht="24">
      <c r="A59" s="54" t="s">
        <v>313</v>
      </c>
      <c r="B59" s="54"/>
      <c r="C59" s="54"/>
      <c r="D59" s="54"/>
      <c r="E59" s="54"/>
      <c r="F59" s="54"/>
      <c r="G59" s="54"/>
      <c r="H59" s="53">
        <v>106053.73</v>
      </c>
      <c r="I59" s="53">
        <v>3784.78</v>
      </c>
      <c r="J59" s="53" t="s">
        <v>312</v>
      </c>
      <c r="K59" s="53"/>
      <c r="L59" s="53">
        <v>431.19</v>
      </c>
    </row>
    <row r="60" spans="1:12" ht="12.75">
      <c r="A60" s="54" t="s">
        <v>314</v>
      </c>
      <c r="B60" s="54"/>
      <c r="C60" s="54"/>
      <c r="D60" s="54"/>
      <c r="E60" s="54"/>
      <c r="F60" s="54"/>
      <c r="G60" s="54"/>
      <c r="H60" s="53">
        <v>5642.81</v>
      </c>
      <c r="I60" s="53"/>
      <c r="J60" s="53" t="s">
        <v>315</v>
      </c>
      <c r="K60" s="53"/>
      <c r="L60" s="53"/>
    </row>
    <row r="61" spans="1:12" ht="24">
      <c r="A61" s="54" t="s">
        <v>316</v>
      </c>
      <c r="B61" s="54"/>
      <c r="C61" s="54"/>
      <c r="D61" s="54"/>
      <c r="E61" s="54"/>
      <c r="F61" s="54"/>
      <c r="G61" s="54"/>
      <c r="H61" s="53">
        <v>3494.2</v>
      </c>
      <c r="I61" s="53"/>
      <c r="J61" s="53" t="s">
        <v>315</v>
      </c>
      <c r="K61" s="53"/>
      <c r="L61" s="53"/>
    </row>
    <row r="62" spans="1:12" ht="24">
      <c r="A62" s="54" t="s">
        <v>317</v>
      </c>
      <c r="B62" s="54"/>
      <c r="C62" s="54"/>
      <c r="D62" s="54"/>
      <c r="E62" s="54"/>
      <c r="F62" s="54"/>
      <c r="G62" s="54"/>
      <c r="H62" s="53">
        <v>115190.74</v>
      </c>
      <c r="I62" s="53"/>
      <c r="J62" s="53" t="s">
        <v>315</v>
      </c>
      <c r="K62" s="53"/>
      <c r="L62" s="53"/>
    </row>
    <row r="63" spans="1:12" ht="24">
      <c r="A63" s="54" t="s">
        <v>318</v>
      </c>
      <c r="B63" s="54"/>
      <c r="C63" s="54"/>
      <c r="D63" s="54"/>
      <c r="E63" s="54"/>
      <c r="F63" s="54"/>
      <c r="G63" s="54"/>
      <c r="H63" s="53">
        <v>115190.74</v>
      </c>
      <c r="I63" s="53"/>
      <c r="J63" s="53" t="s">
        <v>315</v>
      </c>
      <c r="K63" s="53"/>
      <c r="L63" s="53"/>
    </row>
    <row r="64" spans="1:12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2.75">
      <c r="A65" s="29" t="s">
        <v>20</v>
      </c>
      <c r="B65" s="30"/>
      <c r="C65" s="31"/>
      <c r="D65" s="31"/>
      <c r="E65" s="31"/>
      <c r="F65" s="31"/>
      <c r="G65" s="32"/>
      <c r="H65" s="32"/>
      <c r="I65" s="33"/>
      <c r="J65" s="31"/>
      <c r="K65" s="31"/>
      <c r="L65" s="31"/>
    </row>
    <row r="66" spans="1:12" ht="12.75">
      <c r="A66" s="28"/>
      <c r="B66" s="28"/>
      <c r="C66" s="59" t="s">
        <v>2</v>
      </c>
      <c r="D66" s="59"/>
      <c r="E66" s="59"/>
      <c r="F66" s="59"/>
      <c r="G66" s="59"/>
      <c r="H66" s="59"/>
      <c r="I66" s="59"/>
      <c r="J66" s="28"/>
      <c r="K66" s="28"/>
      <c r="L66" s="28"/>
    </row>
    <row r="67" spans="1:12" ht="12.75">
      <c r="A67" s="29" t="s">
        <v>21</v>
      </c>
      <c r="B67" s="28"/>
      <c r="C67" s="31"/>
      <c r="D67" s="31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28"/>
      <c r="B68" s="28"/>
      <c r="C68" s="59" t="s">
        <v>2</v>
      </c>
      <c r="D68" s="59"/>
      <c r="E68" s="59"/>
      <c r="F68" s="59"/>
      <c r="G68" s="59"/>
      <c r="H68" s="59"/>
      <c r="I68" s="59"/>
      <c r="J68" s="28"/>
      <c r="K68" s="28"/>
      <c r="L68" s="28"/>
    </row>
  </sheetData>
  <mergeCells count="27">
    <mergeCell ref="K15:L16"/>
    <mergeCell ref="F16:F17"/>
    <mergeCell ref="G16:G17"/>
    <mergeCell ref="I16:J16"/>
    <mergeCell ref="I17:I18"/>
    <mergeCell ref="F15:G15"/>
    <mergeCell ref="K17:L17"/>
    <mergeCell ref="C66:I66"/>
    <mergeCell ref="C68:I68"/>
    <mergeCell ref="A15:A18"/>
    <mergeCell ref="B15:B18"/>
    <mergeCell ref="E15:E18"/>
    <mergeCell ref="H15:J15"/>
    <mergeCell ref="H16:H18"/>
    <mergeCell ref="D15:D18"/>
    <mergeCell ref="A58:G58"/>
    <mergeCell ref="C15:C18"/>
    <mergeCell ref="A20:L20"/>
    <mergeCell ref="A27:L27"/>
    <mergeCell ref="A41:L41"/>
    <mergeCell ref="A47:L47"/>
    <mergeCell ref="A62:G62"/>
    <mergeCell ref="A63:G63"/>
    <mergeCell ref="A50:L50"/>
    <mergeCell ref="A59:G59"/>
    <mergeCell ref="A60:G60"/>
    <mergeCell ref="A61:G61"/>
  </mergeCells>
  <printOptions horizontalCentered="1"/>
  <pageMargins left="0.3937007874015748" right="0.3937007874015748" top="0.26" bottom="0.37" header="0.1968503937007874" footer="0.26"/>
  <pageSetup horizontalDpi="600" verticalDpi="600" orientation="landscape" paperSize="9" r:id="rId3"/>
  <headerFooter alignWithMargins="0">
    <oddHeader>&amp;L&amp;5ПК "Гранд-СМЕТА",г.Орел, ул.Горького, 45, тел: (0862) 76-31-25, 9-41-64</oddHeader>
    <oddFooter>&amp;R&amp;8Страница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Алексей, Волченков Сергей</dc:creator>
  <cp:keywords/>
  <dc:description>Шаблон для создания пользовательских документов с готовыми примечаниями и описанием переменных (констант) и их источника</dc:description>
  <cp:lastModifiedBy>Танюшка</cp:lastModifiedBy>
  <cp:lastPrinted>2007-04-13T08:40:06Z</cp:lastPrinted>
  <dcterms:created xsi:type="dcterms:W3CDTF">2004-03-31T11:09:00Z</dcterms:created>
  <dcterms:modified xsi:type="dcterms:W3CDTF">2009-03-18T06:02:36Z</dcterms:modified>
  <cp:category/>
  <cp:version/>
  <cp:contentType/>
  <cp:contentStatus/>
</cp:coreProperties>
</file>